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/>
  </bookViews>
  <sheets>
    <sheet name="Page 1" sheetId="1" r:id="rId1"/>
  </sheets>
  <calcPr calcId="145621"/>
</workbook>
</file>

<file path=xl/calcChain.xml><?xml version="1.0" encoding="utf-8"?>
<calcChain xmlns="http://schemas.openxmlformats.org/spreadsheetml/2006/main">
  <c r="Z94" i="1" l="1"/>
  <c r="AA94" i="1"/>
  <c r="AB94" i="1"/>
  <c r="AC94" i="1"/>
  <c r="Y94" i="1"/>
  <c r="V94" i="1"/>
  <c r="U94" i="1"/>
  <c r="N238" i="1"/>
  <c r="P238" i="1"/>
  <c r="L238" i="1"/>
  <c r="Z238" i="1" l="1"/>
  <c r="AA238" i="1"/>
  <c r="AB238" i="1"/>
  <c r="AC238" i="1"/>
  <c r="Y238" i="1"/>
  <c r="W238" i="1"/>
  <c r="V238" i="1"/>
  <c r="U238" i="1"/>
  <c r="Z228" i="1"/>
  <c r="AA228" i="1"/>
  <c r="AB228" i="1"/>
  <c r="AC228" i="1"/>
  <c r="Y228" i="1"/>
  <c r="W228" i="1"/>
  <c r="V228" i="1"/>
  <c r="U228" i="1"/>
  <c r="Z215" i="1"/>
  <c r="AA215" i="1"/>
  <c r="AB215" i="1"/>
  <c r="AC215" i="1"/>
  <c r="Y215" i="1"/>
  <c r="W215" i="1"/>
  <c r="V215" i="1"/>
  <c r="U215" i="1"/>
  <c r="Z206" i="1"/>
  <c r="AA206" i="1"/>
  <c r="AB206" i="1"/>
  <c r="AC206" i="1"/>
  <c r="Y206" i="1"/>
  <c r="W206" i="1"/>
  <c r="Z191" i="1"/>
  <c r="AA191" i="1"/>
  <c r="AB191" i="1"/>
  <c r="AC191" i="1"/>
  <c r="Y191" i="1"/>
  <c r="W191" i="1"/>
  <c r="V191" i="1"/>
  <c r="U191" i="1"/>
  <c r="Z182" i="1"/>
  <c r="AA182" i="1"/>
  <c r="AB182" i="1"/>
  <c r="AC182" i="1"/>
  <c r="Y182" i="1"/>
  <c r="W182" i="1"/>
  <c r="V182" i="1"/>
  <c r="U182" i="1"/>
  <c r="Z168" i="1"/>
  <c r="AA168" i="1"/>
  <c r="AB168" i="1"/>
  <c r="AC168" i="1"/>
  <c r="Y168" i="1"/>
  <c r="Z159" i="1"/>
  <c r="AA159" i="1"/>
  <c r="AB159" i="1"/>
  <c r="AC159" i="1"/>
  <c r="Y159" i="1"/>
  <c r="Z143" i="1"/>
  <c r="AA143" i="1"/>
  <c r="AB143" i="1"/>
  <c r="AC143" i="1"/>
  <c r="Y143" i="1"/>
  <c r="W143" i="1"/>
  <c r="V143" i="1"/>
  <c r="U143" i="1"/>
  <c r="Z134" i="1"/>
  <c r="AA134" i="1"/>
  <c r="AB134" i="1"/>
  <c r="AC134" i="1"/>
  <c r="Y134" i="1"/>
  <c r="W134" i="1"/>
  <c r="V134" i="1"/>
  <c r="U134" i="1"/>
  <c r="Z119" i="1"/>
  <c r="AA119" i="1"/>
  <c r="AB119" i="1"/>
  <c r="AC119" i="1"/>
  <c r="Y119" i="1"/>
  <c r="W119" i="1"/>
  <c r="V119" i="1"/>
  <c r="U119" i="1"/>
  <c r="W17" i="1"/>
  <c r="W26" i="1"/>
  <c r="W39" i="1"/>
  <c r="W48" i="1"/>
  <c r="W61" i="1"/>
  <c r="W70" i="1"/>
  <c r="W85" i="1"/>
  <c r="AC109" i="1"/>
  <c r="AB109" i="1"/>
  <c r="AA109" i="1"/>
  <c r="Z109" i="1"/>
  <c r="Y109" i="1"/>
  <c r="V109" i="1"/>
  <c r="U109" i="1"/>
  <c r="S239" i="1"/>
  <c r="R228" i="1"/>
  <c r="S229" i="1" s="1"/>
  <c r="N228" i="1"/>
  <c r="P228" i="1"/>
  <c r="L228" i="1"/>
  <c r="I238" i="1"/>
  <c r="R215" i="1"/>
  <c r="S216" i="1" s="1"/>
  <c r="N215" i="1"/>
  <c r="P215" i="1"/>
  <c r="L215" i="1"/>
  <c r="I215" i="1"/>
  <c r="R206" i="1"/>
  <c r="S207" i="1" s="1"/>
  <c r="N206" i="1"/>
  <c r="P206" i="1"/>
  <c r="L206" i="1"/>
  <c r="I206" i="1"/>
  <c r="R191" i="1"/>
  <c r="S192" i="1" s="1"/>
  <c r="N191" i="1"/>
  <c r="P191" i="1"/>
  <c r="L191" i="1"/>
  <c r="I191" i="1"/>
  <c r="R182" i="1"/>
  <c r="S183" i="1" s="1"/>
  <c r="N182" i="1"/>
  <c r="P182" i="1"/>
  <c r="L182" i="1"/>
  <c r="I182" i="1"/>
  <c r="R168" i="1"/>
  <c r="N168" i="1"/>
  <c r="P168" i="1"/>
  <c r="L168" i="1"/>
  <c r="I168" i="1"/>
  <c r="R159" i="1"/>
  <c r="S160" i="1" s="1"/>
  <c r="N159" i="1"/>
  <c r="P159" i="1"/>
  <c r="L159" i="1"/>
  <c r="I159" i="1"/>
  <c r="R143" i="1"/>
  <c r="S144" i="1" s="1"/>
  <c r="N143" i="1"/>
  <c r="P143" i="1"/>
  <c r="L143" i="1"/>
  <c r="I143" i="1"/>
  <c r="R134" i="1"/>
  <c r="S135" i="1" s="1"/>
  <c r="N134" i="1"/>
  <c r="P134" i="1"/>
  <c r="L134" i="1"/>
  <c r="I134" i="1"/>
  <c r="R119" i="1"/>
  <c r="S120" i="1" s="1"/>
  <c r="N119" i="1"/>
  <c r="P119" i="1"/>
  <c r="L119" i="1"/>
  <c r="I119" i="1"/>
  <c r="R109" i="1"/>
  <c r="S110" i="1" s="1"/>
  <c r="N109" i="1"/>
  <c r="P109" i="1"/>
  <c r="L109" i="1"/>
  <c r="I109" i="1"/>
  <c r="R94" i="1"/>
  <c r="S95" i="1" s="1"/>
  <c r="N94" i="1"/>
  <c r="P94" i="1"/>
  <c r="L94" i="1"/>
  <c r="I94" i="1"/>
  <c r="AC85" i="1"/>
  <c r="AB85" i="1"/>
  <c r="AA85" i="1"/>
  <c r="Z85" i="1"/>
  <c r="Y85" i="1"/>
  <c r="V85" i="1"/>
  <c r="U85" i="1"/>
  <c r="R85" i="1"/>
  <c r="S86" i="1" s="1"/>
  <c r="P85" i="1"/>
  <c r="N85" i="1"/>
  <c r="L85" i="1"/>
  <c r="I85" i="1"/>
  <c r="AC70" i="1"/>
  <c r="AB70" i="1"/>
  <c r="AA70" i="1"/>
  <c r="Z70" i="1"/>
  <c r="Y70" i="1"/>
  <c r="V70" i="1"/>
  <c r="U70" i="1"/>
  <c r="R70" i="1"/>
  <c r="S71" i="1" s="1"/>
  <c r="N70" i="1"/>
  <c r="P70" i="1"/>
  <c r="L70" i="1"/>
  <c r="I70" i="1"/>
  <c r="AC61" i="1"/>
  <c r="AB61" i="1"/>
  <c r="AA61" i="1"/>
  <c r="Z61" i="1"/>
  <c r="Y61" i="1"/>
  <c r="V61" i="1"/>
  <c r="R61" i="1"/>
  <c r="S62" i="1" s="1"/>
  <c r="P61" i="1"/>
  <c r="N61" i="1"/>
  <c r="L61" i="1"/>
  <c r="I61" i="1"/>
  <c r="AC48" i="1"/>
  <c r="AB48" i="1"/>
  <c r="AA48" i="1"/>
  <c r="Z48" i="1"/>
  <c r="Y48" i="1"/>
  <c r="V48" i="1"/>
  <c r="U48" i="1"/>
  <c r="R48" i="1"/>
  <c r="S49" i="1" s="1"/>
  <c r="P48" i="1"/>
  <c r="N48" i="1"/>
  <c r="L48" i="1"/>
  <c r="I48" i="1"/>
  <c r="AC39" i="1"/>
  <c r="AB39" i="1"/>
  <c r="AA39" i="1"/>
  <c r="Z39" i="1"/>
  <c r="Y39" i="1"/>
  <c r="V39" i="1"/>
  <c r="U39" i="1"/>
  <c r="R39" i="1"/>
  <c r="S40" i="1" s="1"/>
  <c r="P39" i="1"/>
  <c r="N39" i="1"/>
  <c r="L39" i="1"/>
  <c r="I39" i="1"/>
  <c r="AC26" i="1"/>
  <c r="AB26" i="1"/>
  <c r="AA26" i="1"/>
  <c r="Z26" i="1"/>
  <c r="Y26" i="1"/>
  <c r="V26" i="1"/>
  <c r="U26" i="1"/>
  <c r="R26" i="1"/>
  <c r="S27" i="1" s="1"/>
  <c r="N26" i="1"/>
  <c r="P26" i="1"/>
  <c r="L26" i="1"/>
  <c r="I26" i="1"/>
  <c r="AC17" i="1"/>
  <c r="AB17" i="1"/>
  <c r="AA17" i="1"/>
  <c r="Z17" i="1"/>
  <c r="Y17" i="1"/>
  <c r="V17" i="1"/>
  <c r="U17" i="1"/>
  <c r="R17" i="1"/>
  <c r="S18" i="1" s="1"/>
  <c r="P17" i="1"/>
  <c r="N17" i="1"/>
  <c r="L17" i="1"/>
  <c r="I17" i="1"/>
  <c r="S169" i="1" l="1"/>
  <c r="S50" i="1"/>
  <c r="S240" i="1"/>
  <c r="S170" i="1"/>
  <c r="S121" i="1"/>
  <c r="S217" i="1"/>
  <c r="S28" i="1"/>
  <c r="S72" i="1"/>
  <c r="S96" i="1"/>
  <c r="S193" i="1"/>
  <c r="S145" i="1"/>
</calcChain>
</file>

<file path=xl/sharedStrings.xml><?xml version="1.0" encoding="utf-8"?>
<sst xmlns="http://schemas.openxmlformats.org/spreadsheetml/2006/main" count="516" uniqueCount="87">
  <si>
    <t>1 день</t>
  </si>
  <si>
    <t/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</si>
  <si>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</si>
  <si>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</si>
  <si>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</si>
  <si>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</si>
  <si>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</si>
  <si>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</si>
  <si>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</si>
  <si>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</si>
  <si>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</si>
  <si>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</si>
  <si>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</si>
  <si>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</si>
  <si>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</si>
  <si>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</si>
  <si>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</si>
  <si>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</si>
  <si>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</si>
  <si>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</si>
  <si>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</si>
  <si>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КАША ГРЕЧНЕВАЯ ВЯЗКАЯ</t>
  </si>
  <si>
    <t>МАСЛО (ПОРЦИЯМИ)</t>
  </si>
  <si>
    <t>СЫР (ПОРЦИЯМИ)</t>
  </si>
  <si>
    <t>ЧАЙ ФРУКТОВЫЙ С ЯБЛОКОМ</t>
  </si>
  <si>
    <t>ТТК№6</t>
  </si>
  <si>
    <t>БАТОН ШКОЛЬНЫЙ</t>
  </si>
  <si>
    <t>ТТК№1</t>
  </si>
  <si>
    <t>МОЛОКО В ИНДИВИДУАЛЬНОЙ УПАКОВКЕ</t>
  </si>
  <si>
    <t>Итого за прием пищи:</t>
  </si>
  <si>
    <t>2 день</t>
  </si>
  <si>
    <t>ОМЛЕТ НАТУРАЛЬНЫЙ</t>
  </si>
  <si>
    <t>ГОРОШЕК ЗЕЛЕНЫЙ ОТВАРНОЙ</t>
  </si>
  <si>
    <t>КОФЕЙНЫЙ НАПИТОК С МОЛОКОМ</t>
  </si>
  <si>
    <t>3 день</t>
  </si>
  <si>
    <t>КОТЛЕТЫ ИЛИ БИТОЧКИ РЫБНЫЕ ЗАПЕЧЕННЫЕ</t>
  </si>
  <si>
    <t>РИС ПРИПУЩЕННЫЙ</t>
  </si>
  <si>
    <t>ЧАЙ С ЛИМОНОМ</t>
  </si>
  <si>
    <t>3</t>
  </si>
  <si>
    <t>4 день</t>
  </si>
  <si>
    <t>СОУС МОРКОВНО-АПЕЛЬСИНОВЫЙ</t>
  </si>
  <si>
    <t>ТТК№2</t>
  </si>
  <si>
    <t>КАКАО С МОЛОКОМ</t>
  </si>
  <si>
    <t>4</t>
  </si>
  <si>
    <t>5 день</t>
  </si>
  <si>
    <t>ОГУРЕЦ СВЕЖИЙ (СОЛЕНЫЙ)</t>
  </si>
  <si>
    <t>6</t>
  </si>
  <si>
    <t>МАКАРОНЫ, ЗАПЕЧЕННЫЕ С СЫРОМ</t>
  </si>
  <si>
    <t>ЧАЙ С САХАРОМ</t>
  </si>
  <si>
    <t>5</t>
  </si>
  <si>
    <t>6 день</t>
  </si>
  <si>
    <t>КАША ПШЕННАЯ ЖИДКАЯ</t>
  </si>
  <si>
    <t>7 день</t>
  </si>
  <si>
    <t>ЗАПЕКАНКА РИСОВАЯ</t>
  </si>
  <si>
    <t>СОУС МОЛОЧНЫЙ (СЛАДКИЙ) №327</t>
  </si>
  <si>
    <t>АНАНАС КОНСЕРВИРОВАННЫЙ</t>
  </si>
  <si>
    <t>ТТК№3</t>
  </si>
  <si>
    <t>8 день</t>
  </si>
  <si>
    <t>КАША ОВСЯНАЯ ЖИДКАЯ</t>
  </si>
  <si>
    <t>8</t>
  </si>
  <si>
    <t>9 день</t>
  </si>
  <si>
    <t xml:space="preserve">ПУДИНГ ИЗ ТВОРОГА </t>
  </si>
  <si>
    <t>СОУС ФРУКТОВЫЙ (ЯБЛОКО И АПЕЛЬСИН)</t>
  </si>
  <si>
    <t>ТТК№4</t>
  </si>
  <si>
    <t>10 день</t>
  </si>
  <si>
    <t>МАКАРОННЫЕ ИЗДЕЛИЯ ОТВАРНЫЕ</t>
  </si>
  <si>
    <t>ТЕФТЕЛЯ МЯСНАЯ С СОУСОМ (П/Ф)</t>
  </si>
  <si>
    <t>80/50</t>
  </si>
  <si>
    <t>11</t>
  </si>
  <si>
    <t>СОСИСКИ ОТВАРНЫЕ</t>
  </si>
  <si>
    <t>2 вариант                                                                                                                           Завтрак</t>
  </si>
  <si>
    <t>1 вариант                                                                                                                           Завтрак</t>
  </si>
  <si>
    <t>ПП</t>
  </si>
  <si>
    <t>Суточный рацион, %</t>
  </si>
  <si>
    <t>Средний суточный рацион, %</t>
  </si>
  <si>
    <t>ЙОГУРТ</t>
  </si>
  <si>
    <t>КАША ОВСЯНАЯ "ГЕРКУЛЕС" ЖИДКАЯ</t>
  </si>
  <si>
    <t>КАША "ДРУЖБА"</t>
  </si>
  <si>
    <t>СЫРНИКИ ИЗ ТВОРОГА</t>
  </si>
  <si>
    <t>КАША "ЯНТАРНАЯ" (С ЯБЛОКОМ)</t>
  </si>
  <si>
    <t>ПЕЧЕНЬЕ</t>
  </si>
  <si>
    <t>СУП МОЛОЧНЫЙ С МАКАРОННЫМИ ИЗДЕЛИЯМИ</t>
  </si>
  <si>
    <t>ЧАЙ С ШИПОВНИКОМ</t>
  </si>
  <si>
    <t>КАША МАННАЯ ЖИДКАЯ</t>
  </si>
  <si>
    <r>
      <t xml:space="preserve">Цикличное десятидневное меню для организации питания детей в возрасте </t>
    </r>
    <r>
      <rPr>
        <b/>
        <sz val="12"/>
        <color theme="1"/>
        <rFont val="Calibri"/>
        <family val="2"/>
        <charset val="204"/>
        <scheme val="minor"/>
      </rPr>
      <t xml:space="preserve">от 7 до 11 лет </t>
    </r>
    <r>
      <rPr>
        <sz val="12"/>
        <color theme="1"/>
        <rFont val="Calibri"/>
        <family val="2"/>
        <charset val="204"/>
        <scheme val="minor"/>
      </rPr>
      <t xml:space="preserve">                                                            в МБОУ "СОШ № 14 пос. Подъяпольское" Шкотовского МР </t>
    </r>
  </si>
  <si>
    <r>
      <rPr>
        <b/>
        <sz val="12"/>
        <color theme="1"/>
        <rFont val="Calibri"/>
        <family val="2"/>
        <charset val="204"/>
        <scheme val="minor"/>
      </rPr>
      <t xml:space="preserve">«УТВЕРЖДАЮ» </t>
    </r>
    <r>
      <rPr>
        <sz val="12"/>
        <color theme="1"/>
        <rFont val="Calibri"/>
        <family val="2"/>
        <charset val="204"/>
        <scheme val="minor"/>
      </rPr>
      <t xml:space="preserve">   Директор  МБОУ
«СОШ  № 14 пос. Подъяпольское»    Т.Л.Мамаева</t>
    </r>
  </si>
  <si>
    <t>«СОШ  № 14 пос. Подъяпольское»    Т.Л.Мамаева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</si>
</sst>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9"/>
      <name val="Tahoma"/>
      <family val="2"/>
      <charset val="204"/>
    </font>
    <font>
      <b/>
      <sz val="8"/>
      <color indexed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9">
    <xf numFmtId="0" fontId="0" fillId="0" borderId="0" xfId="0"/>
    <xf numFmtId="0" fontId="21" fillId="0" borderId="10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right" vertical="center" wrapText="1"/>
    </xf>
    <xf numFmtId="0" fontId="23" fillId="0" borderId="17" xfId="0" applyNumberFormat="1" applyFont="1" applyFill="1" applyBorder="1" applyAlignment="1" applyProtection="1">
      <alignment horizontal="right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1" fillId="0" borderId="10" xfId="0" applyNumberFormat="1" applyFont="1" applyFill="1" applyBorder="1" applyAlignment="1" applyProtection="1">
      <alignment horizontal="right" vertical="center" wrapText="1"/>
    </xf>
    <xf numFmtId="0" fontId="21" fillId="0" borderId="17" xfId="0" applyNumberFormat="1" applyFont="1" applyFill="1" applyBorder="1" applyAlignment="1" applyProtection="1">
      <alignment horizontal="right" vertical="center" wrapText="1"/>
    </xf>
    <xf numFmtId="0" fontId="21" fillId="0" borderId="19" xfId="0" applyNumberFormat="1" applyFont="1" applyFill="1" applyBorder="1" applyAlignment="1" applyProtection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23" fillId="0" borderId="17" xfId="0" applyNumberFormat="1" applyFont="1" applyFill="1" applyBorder="1" applyAlignment="1" applyProtection="1">
      <alignment horizontal="right" vertical="center" wrapText="1"/>
    </xf>
    <xf numFmtId="0" fontId="21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right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0" xfId="0" applyNumberFormat="1" applyFont="1" applyFill="1" applyBorder="1" applyAlignment="1" applyProtection="1">
      <alignment horizontal="right" vertical="center" wrapText="1"/>
    </xf>
    <xf numFmtId="0" fontId="21" fillId="0" borderId="22" xfId="0" applyNumberFormat="1" applyFont="1" applyFill="1" applyBorder="1" applyAlignment="1" applyProtection="1">
      <alignment horizontal="right" vertical="center" wrapText="1"/>
    </xf>
    <xf numFmtId="0" fontId="26" fillId="0" borderId="0" xfId="0" applyFont="1" applyAlignment="1">
      <alignment horizontal="right"/>
    </xf>
    <xf numFmtId="0" fontId="27" fillId="0" borderId="10" xfId="0" applyNumberFormat="1" applyFont="1" applyFill="1" applyBorder="1" applyAlignment="1" applyProtection="1">
      <alignment horizontal="right" vertical="center" wrapText="1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25" fillId="0" borderId="10" xfId="0" applyNumberFormat="1" applyFont="1" applyFill="1" applyBorder="1" applyAlignment="1" applyProtection="1">
      <alignment horizontal="right" vertical="center" wrapText="1"/>
    </xf>
    <xf numFmtId="0" fontId="28" fillId="0" borderId="0" xfId="0" applyNumberFormat="1" applyFont="1" applyFill="1" applyBorder="1" applyAlignment="1" applyProtection="1">
      <alignment horizontal="left" vertical="top" wrapText="1"/>
    </xf>
    <xf numFmtId="0" fontId="25" fillId="0" borderId="17" xfId="0" applyNumberFormat="1" applyFont="1" applyFill="1" applyBorder="1" applyAlignment="1" applyProtection="1">
      <alignment horizontal="right" vertical="center" wrapText="1"/>
    </xf>
    <xf numFmtId="0" fontId="27" fillId="0" borderId="17" xfId="0" applyNumberFormat="1" applyFont="1" applyFill="1" applyBorder="1" applyAlignment="1" applyProtection="1">
      <alignment horizontal="right" vertical="center" wrapText="1"/>
    </xf>
    <xf numFmtId="0" fontId="23" fillId="0" borderId="11" xfId="0" applyNumberFormat="1" applyFont="1" applyFill="1" applyBorder="1" applyAlignment="1" applyProtection="1">
      <alignment horizontal="right" vertical="center" wrapText="1"/>
    </xf>
    <xf numFmtId="0" fontId="26" fillId="0" borderId="0" xfId="0" applyFont="1" applyAlignment="1">
      <alignment wrapText="1"/>
    </xf>
    <xf numFmtId="0" fontId="27" fillId="0" borderId="17" xfId="0" applyNumberFormat="1" applyFont="1" applyFill="1" applyBorder="1" applyAlignment="1" applyProtection="1">
      <alignment horizontal="right" vertical="center" wrapText="1"/>
    </xf>
    <xf numFmtId="0" fontId="25" fillId="0" borderId="17" xfId="0" applyNumberFormat="1" applyFont="1" applyFill="1" applyBorder="1" applyAlignment="1" applyProtection="1">
      <alignment horizontal="right" vertical="center" wrapText="1"/>
    </xf>
    <xf numFmtId="0" fontId="23" fillId="0" borderId="17" xfId="0" applyNumberFormat="1" applyFont="1" applyFill="1" applyBorder="1" applyAlignment="1" applyProtection="1">
      <alignment horizontal="left" vertical="center" wrapText="1"/>
    </xf>
    <xf numFmtId="0" fontId="23" fillId="0" borderId="19" xfId="0" applyNumberFormat="1" applyFont="1" applyFill="1" applyBorder="1" applyAlignment="1" applyProtection="1">
      <alignment horizontal="left" vertical="center" wrapText="1"/>
    </xf>
    <xf numFmtId="0" fontId="23" fillId="0" borderId="18" xfId="0" applyNumberFormat="1" applyFont="1" applyFill="1" applyBorder="1" applyAlignment="1" applyProtection="1">
      <alignment horizontal="left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0" borderId="19" xfId="0" applyNumberFormat="1" applyFont="1" applyFill="1" applyBorder="1" applyAlignment="1" applyProtection="1">
      <alignment horizontal="center" vertical="center" wrapText="1"/>
    </xf>
    <xf numFmtId="0" fontId="23" fillId="0" borderId="18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right" vertical="center" wrapText="1"/>
    </xf>
    <xf numFmtId="0" fontId="23" fillId="0" borderId="18" xfId="0" applyNumberFormat="1" applyFont="1" applyFill="1" applyBorder="1" applyAlignment="1" applyProtection="1">
      <alignment horizontal="right" vertical="center" wrapText="1"/>
    </xf>
    <xf numFmtId="0" fontId="23" fillId="0" borderId="19" xfId="0" applyNumberFormat="1" applyFont="1" applyFill="1" applyBorder="1" applyAlignment="1" applyProtection="1">
      <alignment horizontal="right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19" xfId="0" applyNumberFormat="1" applyFont="1" applyFill="1" applyBorder="1" applyAlignment="1" applyProtection="1">
      <alignment horizontal="left" vertical="center" wrapText="1"/>
    </xf>
    <xf numFmtId="0" fontId="21" fillId="0" borderId="18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left" vertical="top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1" fillId="0" borderId="18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right" vertical="center" wrapText="1"/>
    </xf>
    <xf numFmtId="0" fontId="21" fillId="0" borderId="18" xfId="0" applyNumberFormat="1" applyFont="1" applyFill="1" applyBorder="1" applyAlignment="1" applyProtection="1">
      <alignment horizontal="right" vertical="center" wrapText="1"/>
    </xf>
    <xf numFmtId="0" fontId="21" fillId="0" borderId="19" xfId="0" applyNumberFormat="1" applyFont="1" applyFill="1" applyBorder="1" applyAlignment="1" applyProtection="1">
      <alignment horizontal="right" vertical="center" wrapText="1"/>
    </xf>
    <xf numFmtId="0" fontId="27" fillId="0" borderId="17" xfId="0" applyNumberFormat="1" applyFont="1" applyFill="1" applyBorder="1" applyAlignment="1" applyProtection="1">
      <alignment horizontal="left" vertical="center" wrapText="1"/>
    </xf>
    <xf numFmtId="0" fontId="27" fillId="0" borderId="19" xfId="0" applyNumberFormat="1" applyFont="1" applyFill="1" applyBorder="1" applyAlignment="1" applyProtection="1">
      <alignment horizontal="left" vertical="center" wrapText="1"/>
    </xf>
    <xf numFmtId="0" fontId="27" fillId="0" borderId="18" xfId="0" applyNumberFormat="1" applyFont="1" applyFill="1" applyBorder="1" applyAlignment="1" applyProtection="1">
      <alignment horizontal="left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21" fillId="0" borderId="11" xfId="0" applyNumberFormat="1" applyFont="1" applyFill="1" applyBorder="1" applyAlignment="1" applyProtection="1">
      <alignment horizontal="left" vertical="center" wrapText="1"/>
    </xf>
    <xf numFmtId="0" fontId="21" fillId="0" borderId="15" xfId="0" applyNumberFormat="1" applyFont="1" applyFill="1" applyBorder="1" applyAlignment="1" applyProtection="1">
      <alignment horizontal="left" vertical="center" wrapText="1"/>
    </xf>
    <xf numFmtId="164" fontId="21" fillId="0" borderId="0" xfId="0" applyNumberFormat="1" applyFont="1" applyFill="1" applyBorder="1" applyAlignment="1" applyProtection="1">
      <alignment horizontal="right" vertical="center" wrapText="1"/>
    </xf>
    <xf numFmtId="0" fontId="21" fillId="0" borderId="0" xfId="0" applyNumberFormat="1" applyFont="1" applyFill="1" applyBorder="1" applyAlignment="1" applyProtection="1">
      <alignment horizontal="left" vertical="center" wrapText="1"/>
    </xf>
    <xf numFmtId="0" fontId="22" fillId="0" borderId="17" xfId="0" applyNumberFormat="1" applyFont="1" applyFill="1" applyBorder="1" applyAlignment="1" applyProtection="1">
      <alignment horizontal="left" vertical="top" wrapText="1"/>
    </xf>
    <xf numFmtId="0" fontId="22" fillId="0" borderId="19" xfId="0" applyNumberFormat="1" applyFont="1" applyFill="1" applyBorder="1" applyAlignment="1" applyProtection="1">
      <alignment horizontal="left" vertical="top" wrapText="1"/>
    </xf>
    <xf numFmtId="0" fontId="22" fillId="0" borderId="18" xfId="0" applyNumberFormat="1" applyFont="1" applyFill="1" applyBorder="1" applyAlignment="1" applyProtection="1">
      <alignment horizontal="left" vertical="top" wrapText="1"/>
    </xf>
    <xf numFmtId="0" fontId="20" fillId="0" borderId="20" xfId="0" applyNumberFormat="1" applyFont="1" applyFill="1" applyBorder="1" applyAlignment="1" applyProtection="1">
      <alignment horizontal="center" vertical="center" wrapText="1"/>
    </xf>
    <xf numFmtId="0" fontId="20" fillId="0" borderId="21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0" borderId="14" xfId="0" applyNumberFormat="1" applyFont="1" applyFill="1" applyBorder="1" applyAlignment="1" applyProtection="1">
      <alignment horizontal="center" vertical="center" wrapText="1"/>
    </xf>
    <xf numFmtId="0" fontId="27" fillId="0" borderId="17" xfId="0" applyNumberFormat="1" applyFont="1" applyFill="1" applyBorder="1" applyAlignment="1" applyProtection="1">
      <alignment horizontal="right" vertical="center" wrapText="1"/>
    </xf>
    <xf numFmtId="0" fontId="27" fillId="0" borderId="19" xfId="0" applyNumberFormat="1" applyFont="1" applyFill="1" applyBorder="1" applyAlignment="1" applyProtection="1">
      <alignment horizontal="right" vertical="center" wrapText="1"/>
    </xf>
    <xf numFmtId="0" fontId="27" fillId="0" borderId="18" xfId="0" applyNumberFormat="1" applyFont="1" applyFill="1" applyBorder="1" applyAlignment="1" applyProtection="1">
      <alignment horizontal="right" vertic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7" fillId="0" borderId="17" xfId="0" applyNumberFormat="1" applyFont="1" applyFill="1" applyBorder="1" applyAlignment="1" applyProtection="1">
      <alignment horizontal="center" vertical="center" wrapText="1"/>
    </xf>
    <xf numFmtId="0" fontId="27" fillId="0" borderId="19" xfId="0" applyNumberFormat="1" applyFont="1" applyFill="1" applyBorder="1" applyAlignment="1" applyProtection="1">
      <alignment horizontal="center" vertical="center" wrapText="1"/>
    </xf>
    <xf numFmtId="0" fontId="27" fillId="0" borderId="18" xfId="0" applyNumberFormat="1" applyFont="1" applyFill="1" applyBorder="1" applyAlignment="1" applyProtection="1">
      <alignment horizontal="center" vertical="center" wrapText="1"/>
    </xf>
    <xf numFmtId="164" fontId="21" fillId="0" borderId="19" xfId="0" applyNumberFormat="1" applyFont="1" applyFill="1" applyBorder="1" applyAlignment="1" applyProtection="1">
      <alignment horizontal="right" vertical="center" wrapText="1"/>
    </xf>
    <xf numFmtId="0" fontId="26" fillId="0" borderId="0" xfId="0" applyFont="1" applyAlignment="1">
      <alignment horizontal="right"/>
    </xf>
    <xf numFmtId="0" fontId="21" fillId="0" borderId="22" xfId="0" applyNumberFormat="1" applyFont="1" applyFill="1" applyBorder="1" applyAlignment="1" applyProtection="1">
      <alignment horizontal="center" vertical="center" wrapText="1"/>
    </xf>
    <xf numFmtId="0" fontId="21" fillId="0" borderId="22" xfId="0" applyNumberFormat="1" applyFont="1" applyFill="1" applyBorder="1" applyAlignment="1" applyProtection="1">
      <alignment horizontal="right" vertical="center" wrapText="1"/>
    </xf>
    <xf numFmtId="0" fontId="23" fillId="0" borderId="11" xfId="0" applyNumberFormat="1" applyFont="1" applyFill="1" applyBorder="1" applyAlignment="1" applyProtection="1">
      <alignment horizontal="center" vertical="center" wrapText="1"/>
    </xf>
    <xf numFmtId="0" fontId="23" fillId="0" borderId="15" xfId="0" applyNumberFormat="1" applyFont="1" applyFill="1" applyBorder="1" applyAlignment="1" applyProtection="1">
      <alignment horizontal="center" vertical="center" wrapText="1"/>
    </xf>
    <xf numFmtId="0" fontId="23" fillId="0" borderId="12" xfId="0" applyNumberFormat="1" applyFont="1" applyFill="1" applyBorder="1" applyAlignment="1" applyProtection="1">
      <alignment horizontal="center" vertical="center" wrapText="1"/>
    </xf>
    <xf numFmtId="0" fontId="23" fillId="0" borderId="11" xfId="0" applyNumberFormat="1" applyFont="1" applyFill="1" applyBorder="1" applyAlignment="1" applyProtection="1">
      <alignment horizontal="right" vertical="center" wrapText="1"/>
    </xf>
    <xf numFmtId="0" fontId="23" fillId="0" borderId="12" xfId="0" applyNumberFormat="1" applyFont="1" applyFill="1" applyBorder="1" applyAlignment="1" applyProtection="1">
      <alignment horizontal="right" vertical="center" wrapText="1"/>
    </xf>
    <xf numFmtId="0" fontId="23" fillId="0" borderId="15" xfId="0" applyNumberFormat="1" applyFont="1" applyFill="1" applyBorder="1" applyAlignment="1" applyProtection="1">
      <alignment horizontal="right" vertical="center" wrapText="1"/>
    </xf>
    <xf numFmtId="0" fontId="25" fillId="0" borderId="17" xfId="0" applyNumberFormat="1" applyFont="1" applyFill="1" applyBorder="1" applyAlignment="1" applyProtection="1">
      <alignment horizontal="left" vertical="center" wrapText="1"/>
    </xf>
    <xf numFmtId="0" fontId="25" fillId="0" borderId="19" xfId="0" applyNumberFormat="1" applyFont="1" applyFill="1" applyBorder="1" applyAlignment="1" applyProtection="1">
      <alignment horizontal="left" vertical="center" wrapText="1"/>
    </xf>
    <xf numFmtId="0" fontId="25" fillId="0" borderId="18" xfId="0" applyNumberFormat="1" applyFont="1" applyFill="1" applyBorder="1" applyAlignment="1" applyProtection="1">
      <alignment horizontal="left" vertical="center" wrapText="1"/>
    </xf>
    <xf numFmtId="0" fontId="25" fillId="0" borderId="17" xfId="0" applyNumberFormat="1" applyFont="1" applyFill="1" applyBorder="1" applyAlignment="1" applyProtection="1">
      <alignment horizontal="center" vertical="center" wrapText="1"/>
    </xf>
    <xf numFmtId="0" fontId="25" fillId="0" borderId="19" xfId="0" applyNumberFormat="1" applyFont="1" applyFill="1" applyBorder="1" applyAlignment="1" applyProtection="1">
      <alignment horizontal="center" vertical="center" wrapText="1"/>
    </xf>
    <xf numFmtId="0" fontId="25" fillId="0" borderId="18" xfId="0" applyNumberFormat="1" applyFont="1" applyFill="1" applyBorder="1" applyAlignment="1" applyProtection="1">
      <alignment horizontal="center" vertical="center" wrapText="1"/>
    </xf>
    <xf numFmtId="0" fontId="25" fillId="0" borderId="17" xfId="0" applyNumberFormat="1" applyFont="1" applyFill="1" applyBorder="1" applyAlignment="1" applyProtection="1">
      <alignment horizontal="right" vertical="center" wrapText="1"/>
    </xf>
    <xf numFmtId="0" fontId="25" fillId="0" borderId="18" xfId="0" applyNumberFormat="1" applyFont="1" applyFill="1" applyBorder="1" applyAlignment="1" applyProtection="1">
      <alignment horizontal="right" vertical="center" wrapText="1"/>
    </xf>
    <xf numFmtId="0" fontId="25" fillId="0" borderId="19" xfId="0" applyNumberFormat="1" applyFont="1" applyFill="1" applyBorder="1" applyAlignment="1" applyProtection="1">
      <alignment horizontal="right" vertical="center" wrapText="1"/>
    </xf>
    <xf numFmtId="0" fontId="21" fillId="0" borderId="23" xfId="0" applyNumberFormat="1" applyFont="1" applyFill="1" applyBorder="1" applyAlignment="1" applyProtection="1">
      <alignment horizontal="right" vertical="center" wrapText="1"/>
    </xf>
    <xf numFmtId="0" fontId="21" fillId="0" borderId="24" xfId="0" applyNumberFormat="1" applyFont="1" applyFill="1" applyBorder="1" applyAlignment="1" applyProtection="1">
      <alignment horizontal="right" vertical="center" wrapText="1"/>
    </xf>
    <xf numFmtId="0" fontId="23" fillId="0" borderId="25" xfId="0" applyNumberFormat="1" applyFont="1" applyFill="1" applyBorder="1" applyAlignment="1" applyProtection="1">
      <alignment horizontal="right" vertical="center" wrapText="1"/>
    </xf>
    <xf numFmtId="0" fontId="23" fillId="0" borderId="26" xfId="0" applyNumberFormat="1" applyFont="1" applyFill="1" applyBorder="1" applyAlignment="1" applyProtection="1">
      <alignment horizontal="right" vertical="center" wrapText="1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righ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2"/>
  <sheetViews>
    <sheetView tabSelected="1" zoomScaleNormal="100" workbookViewId="0">
      <selection activeCell="AF12" sqref="AF12"/>
    </sheetView>
  </sheetViews>
  <sheetFormatPr defaultRowHeight="15" x14ac:dyDescent="0.25"/>
  <cols>
    <col min="1" max="1" width="23.5703125" customWidth="1"/>
    <col min="2" max="2" width="6.5703125" customWidth="1"/>
    <col min="3" max="3" width="1.42578125" customWidth="1"/>
    <col min="4" max="4" width="6.42578125" customWidth="1"/>
    <col min="5" max="6" width="7.85546875" customWidth="1"/>
    <col min="7" max="7" width="8.85546875" customWidth="1"/>
    <col min="8" max="8" width="2.5703125" customWidth="1"/>
    <col min="9" max="9" width="4.28515625" customWidth="1"/>
    <col min="10" max="10" width="3.140625" customWidth="1"/>
    <col min="11" max="11" width="0" hidden="1" customWidth="1"/>
    <col min="12" max="12" width="3.5703125" customWidth="1"/>
    <col min="13" max="13" width="4.28515625" customWidth="1"/>
    <col min="14" max="14" width="2.5703125" customWidth="1"/>
    <col min="15" max="15" width="5.28515625" customWidth="1"/>
    <col min="16" max="16" width="1.42578125" customWidth="1"/>
    <col min="17" max="17" width="6.28515625" customWidth="1"/>
    <col min="18" max="18" width="0.42578125" customWidth="1"/>
    <col min="19" max="19" width="6.85546875" customWidth="1"/>
    <col min="20" max="20" width="1.5703125" customWidth="1"/>
    <col min="21" max="21" width="5.140625" customWidth="1"/>
    <col min="22" max="22" width="5.7109375" customWidth="1"/>
    <col min="23" max="23" width="0.42578125" customWidth="1"/>
    <col min="24" max="24" width="5.28515625" customWidth="1"/>
    <col min="25" max="27" width="5.7109375" customWidth="1"/>
    <col min="28" max="28" width="5.42578125" customWidth="1"/>
    <col min="29" max="29" width="5.7109375" customWidth="1"/>
    <col min="30" max="30" width="7.85546875" customWidth="1"/>
    <col min="31" max="31" width="9.140625" customWidth="1"/>
  </cols>
  <sheetData>
    <row r="1" spans="1:31" ht="15.75" x14ac:dyDescent="0.25">
      <c r="O1" s="18"/>
      <c r="P1" s="18"/>
      <c r="Q1" s="18"/>
      <c r="R1" s="18"/>
      <c r="S1" s="18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</row>
    <row r="2" spans="1:31" ht="15.75" x14ac:dyDescent="0.25">
      <c r="O2" s="18"/>
      <c r="P2" s="108" t="s">
        <v>85</v>
      </c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</row>
    <row r="3" spans="1:31" ht="15.75" x14ac:dyDescent="0.25">
      <c r="O3" s="85" t="s">
        <v>86</v>
      </c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</row>
    <row r="4" spans="1:31" ht="15.75" x14ac:dyDescent="0.25">
      <c r="O4" s="18"/>
      <c r="P4" s="18"/>
      <c r="Q4" s="18"/>
      <c r="R4" s="18"/>
      <c r="S4" s="18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</row>
    <row r="5" spans="1:31" ht="15" customHeight="1" x14ac:dyDescent="0.25">
      <c r="A5" s="26"/>
      <c r="B5" s="107" t="s">
        <v>84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26"/>
      <c r="AE5" s="26"/>
    </row>
    <row r="6" spans="1:31" ht="15" customHeight="1" x14ac:dyDescent="0.25">
      <c r="A6" s="2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26"/>
      <c r="AE6" s="26"/>
    </row>
    <row r="7" spans="1:31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42"/>
      <c r="AD7" s="42"/>
      <c r="AE7" s="42"/>
    </row>
    <row r="8" spans="1:31" ht="12.95" customHeight="1" x14ac:dyDescent="0.25">
      <c r="A8" s="65" t="s">
        <v>2</v>
      </c>
      <c r="B8" s="66"/>
      <c r="C8" s="66"/>
      <c r="D8" s="66"/>
      <c r="E8" s="66"/>
      <c r="F8" s="66"/>
      <c r="G8" s="66"/>
      <c r="H8" s="67"/>
      <c r="I8" s="65" t="s">
        <v>3</v>
      </c>
      <c r="J8" s="66"/>
      <c r="K8" s="67"/>
      <c r="L8" s="52" t="s">
        <v>4</v>
      </c>
      <c r="M8" s="53"/>
      <c r="N8" s="53"/>
      <c r="O8" s="53"/>
      <c r="P8" s="53"/>
      <c r="Q8" s="54"/>
      <c r="R8" s="71" t="s">
        <v>5</v>
      </c>
      <c r="S8" s="72"/>
      <c r="T8" s="73"/>
      <c r="U8" s="52" t="s">
        <v>6</v>
      </c>
      <c r="V8" s="53"/>
      <c r="W8" s="53"/>
      <c r="X8" s="53"/>
      <c r="Y8" s="54"/>
      <c r="Z8" s="52" t="s">
        <v>7</v>
      </c>
      <c r="AA8" s="53"/>
      <c r="AB8" s="53"/>
      <c r="AC8" s="54"/>
      <c r="AD8" s="62" t="s">
        <v>8</v>
      </c>
      <c r="AE8" s="62" t="s">
        <v>9</v>
      </c>
    </row>
    <row r="9" spans="1:31" ht="25.7" customHeight="1" x14ac:dyDescent="0.25">
      <c r="A9" s="68"/>
      <c r="B9" s="69"/>
      <c r="C9" s="69"/>
      <c r="D9" s="69"/>
      <c r="E9" s="69"/>
      <c r="F9" s="69"/>
      <c r="G9" s="69"/>
      <c r="H9" s="70"/>
      <c r="I9" s="68"/>
      <c r="J9" s="69"/>
      <c r="K9" s="70"/>
      <c r="L9" s="43" t="s">
        <v>10</v>
      </c>
      <c r="M9" s="45"/>
      <c r="N9" s="43" t="s">
        <v>11</v>
      </c>
      <c r="O9" s="45"/>
      <c r="P9" s="43" t="s">
        <v>12</v>
      </c>
      <c r="Q9" s="45"/>
      <c r="R9" s="74"/>
      <c r="S9" s="75"/>
      <c r="T9" s="76"/>
      <c r="U9" s="2" t="s">
        <v>13</v>
      </c>
      <c r="V9" s="1" t="s">
        <v>14</v>
      </c>
      <c r="W9" s="43" t="s">
        <v>15</v>
      </c>
      <c r="X9" s="45"/>
      <c r="Y9" s="1" t="s">
        <v>16</v>
      </c>
      <c r="Z9" s="1" t="s">
        <v>17</v>
      </c>
      <c r="AA9" s="1" t="s">
        <v>18</v>
      </c>
      <c r="AB9" s="2" t="s">
        <v>19</v>
      </c>
      <c r="AC9" s="1" t="s">
        <v>20</v>
      </c>
      <c r="AD9" s="63"/>
      <c r="AE9" s="63"/>
    </row>
    <row r="10" spans="1:31" ht="14.25" customHeight="1" x14ac:dyDescent="0.25">
      <c r="A10" s="59" t="s">
        <v>71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1"/>
    </row>
    <row r="11" spans="1:31" ht="11.85" customHeight="1" x14ac:dyDescent="0.25">
      <c r="A11" s="29" t="s">
        <v>21</v>
      </c>
      <c r="B11" s="30"/>
      <c r="C11" s="30"/>
      <c r="D11" s="30"/>
      <c r="E11" s="30"/>
      <c r="F11" s="30"/>
      <c r="G11" s="30"/>
      <c r="H11" s="31"/>
      <c r="I11" s="32">
        <v>200</v>
      </c>
      <c r="J11" s="33"/>
      <c r="K11" s="34"/>
      <c r="L11" s="35">
        <v>8.6</v>
      </c>
      <c r="M11" s="36"/>
      <c r="N11" s="35">
        <v>7.8</v>
      </c>
      <c r="O11" s="36"/>
      <c r="P11" s="35">
        <v>33.1</v>
      </c>
      <c r="Q11" s="36"/>
      <c r="R11" s="35">
        <v>237.2</v>
      </c>
      <c r="S11" s="37"/>
      <c r="T11" s="36"/>
      <c r="U11" s="5">
        <v>0.2</v>
      </c>
      <c r="V11" s="4">
        <v>0.5</v>
      </c>
      <c r="W11" s="35">
        <v>0</v>
      </c>
      <c r="X11" s="36"/>
      <c r="Y11" s="4">
        <v>3.4</v>
      </c>
      <c r="Z11" s="4">
        <v>109.9</v>
      </c>
      <c r="AA11" s="4">
        <v>99.3</v>
      </c>
      <c r="AB11" s="5">
        <v>199.8</v>
      </c>
      <c r="AC11" s="4">
        <v>3.2</v>
      </c>
      <c r="AD11" s="3">
        <v>184</v>
      </c>
      <c r="AE11" s="3">
        <v>2008</v>
      </c>
    </row>
    <row r="12" spans="1:31" ht="11.85" customHeight="1" x14ac:dyDescent="0.25">
      <c r="A12" s="29" t="s">
        <v>22</v>
      </c>
      <c r="B12" s="30"/>
      <c r="C12" s="30"/>
      <c r="D12" s="30"/>
      <c r="E12" s="30"/>
      <c r="F12" s="30"/>
      <c r="G12" s="30"/>
      <c r="H12" s="31"/>
      <c r="I12" s="32">
        <v>10</v>
      </c>
      <c r="J12" s="33"/>
      <c r="K12" s="34"/>
      <c r="L12" s="35">
        <v>0.1</v>
      </c>
      <c r="M12" s="36"/>
      <c r="N12" s="35">
        <v>8.3000000000000007</v>
      </c>
      <c r="O12" s="36"/>
      <c r="P12" s="35">
        <v>0.1</v>
      </c>
      <c r="Q12" s="36"/>
      <c r="R12" s="35">
        <v>75</v>
      </c>
      <c r="S12" s="37"/>
      <c r="T12" s="36"/>
      <c r="U12" s="5">
        <v>0</v>
      </c>
      <c r="V12" s="4">
        <v>0</v>
      </c>
      <c r="W12" s="35">
        <v>7.0000000000000007E-2</v>
      </c>
      <c r="X12" s="36"/>
      <c r="Y12" s="4">
        <v>0.1</v>
      </c>
      <c r="Z12" s="4">
        <v>1</v>
      </c>
      <c r="AA12" s="4">
        <v>0</v>
      </c>
      <c r="AB12" s="5">
        <v>2</v>
      </c>
      <c r="AC12" s="4">
        <v>0</v>
      </c>
      <c r="AD12" s="3">
        <v>13</v>
      </c>
      <c r="AE12" s="3">
        <v>2008</v>
      </c>
    </row>
    <row r="13" spans="1:31" ht="11.85" customHeight="1" x14ac:dyDescent="0.25">
      <c r="A13" s="49" t="s">
        <v>23</v>
      </c>
      <c r="B13" s="50"/>
      <c r="C13" s="50"/>
      <c r="D13" s="50"/>
      <c r="E13" s="50"/>
      <c r="F13" s="50"/>
      <c r="G13" s="50"/>
      <c r="H13" s="51"/>
      <c r="I13" s="81">
        <v>15</v>
      </c>
      <c r="J13" s="82"/>
      <c r="K13" s="83"/>
      <c r="L13" s="77">
        <v>3.4</v>
      </c>
      <c r="M13" s="79"/>
      <c r="N13" s="77">
        <v>4.3</v>
      </c>
      <c r="O13" s="79"/>
      <c r="P13" s="77">
        <v>0</v>
      </c>
      <c r="Q13" s="79"/>
      <c r="R13" s="77">
        <v>53</v>
      </c>
      <c r="S13" s="78"/>
      <c r="T13" s="79"/>
      <c r="U13" s="24">
        <v>0</v>
      </c>
      <c r="V13" s="19">
        <v>0</v>
      </c>
      <c r="W13" s="77">
        <v>0</v>
      </c>
      <c r="X13" s="79"/>
      <c r="Y13" s="19">
        <v>0</v>
      </c>
      <c r="Z13" s="19">
        <v>112.2</v>
      </c>
      <c r="AA13" s="19">
        <v>4.2</v>
      </c>
      <c r="AB13" s="24">
        <v>60</v>
      </c>
      <c r="AC13" s="19">
        <v>0.2</v>
      </c>
      <c r="AD13" s="20">
        <v>15</v>
      </c>
      <c r="AE13" s="20">
        <v>2015</v>
      </c>
    </row>
    <row r="14" spans="1:31" ht="11.85" customHeight="1" x14ac:dyDescent="0.25">
      <c r="A14" s="29" t="s">
        <v>24</v>
      </c>
      <c r="B14" s="30"/>
      <c r="C14" s="30"/>
      <c r="D14" s="30"/>
      <c r="E14" s="30"/>
      <c r="F14" s="30"/>
      <c r="G14" s="30"/>
      <c r="H14" s="31"/>
      <c r="I14" s="32">
        <v>200</v>
      </c>
      <c r="J14" s="33"/>
      <c r="K14" s="34"/>
      <c r="L14" s="35">
        <v>0.2</v>
      </c>
      <c r="M14" s="36"/>
      <c r="N14" s="35">
        <v>0</v>
      </c>
      <c r="O14" s="36"/>
      <c r="P14" s="35">
        <v>13.1</v>
      </c>
      <c r="Q14" s="36"/>
      <c r="R14" s="35">
        <v>53.7</v>
      </c>
      <c r="S14" s="37"/>
      <c r="T14" s="36"/>
      <c r="U14" s="5">
        <v>0</v>
      </c>
      <c r="V14" s="4">
        <v>0.4</v>
      </c>
      <c r="W14" s="35">
        <v>0</v>
      </c>
      <c r="X14" s="36"/>
      <c r="Y14" s="4">
        <v>0.1</v>
      </c>
      <c r="Z14" s="4">
        <v>14.7</v>
      </c>
      <c r="AA14" s="4">
        <v>6.9</v>
      </c>
      <c r="AB14" s="5">
        <v>9.1999999999999993</v>
      </c>
      <c r="AC14" s="4">
        <v>1</v>
      </c>
      <c r="AD14" s="3" t="s">
        <v>25</v>
      </c>
      <c r="AE14" s="3">
        <v>2020</v>
      </c>
    </row>
    <row r="15" spans="1:31" ht="11.85" customHeight="1" x14ac:dyDescent="0.25">
      <c r="A15" s="29" t="s">
        <v>26</v>
      </c>
      <c r="B15" s="30"/>
      <c r="C15" s="30"/>
      <c r="D15" s="30"/>
      <c r="E15" s="30"/>
      <c r="F15" s="30"/>
      <c r="G15" s="30"/>
      <c r="H15" s="31"/>
      <c r="I15" s="32">
        <v>30</v>
      </c>
      <c r="J15" s="33"/>
      <c r="K15" s="34"/>
      <c r="L15" s="35">
        <v>1.8</v>
      </c>
      <c r="M15" s="36"/>
      <c r="N15" s="35">
        <v>0.5</v>
      </c>
      <c r="O15" s="36"/>
      <c r="P15" s="35">
        <v>12</v>
      </c>
      <c r="Q15" s="36"/>
      <c r="R15" s="35">
        <v>60.2</v>
      </c>
      <c r="S15" s="37"/>
      <c r="T15" s="36"/>
      <c r="U15" s="5">
        <v>0</v>
      </c>
      <c r="V15" s="4">
        <v>0</v>
      </c>
      <c r="W15" s="35">
        <v>0</v>
      </c>
      <c r="X15" s="36"/>
      <c r="Y15" s="4">
        <v>0.1</v>
      </c>
      <c r="Z15" s="4">
        <v>4</v>
      </c>
      <c r="AA15" s="4">
        <v>2.7</v>
      </c>
      <c r="AB15" s="5">
        <v>14.6</v>
      </c>
      <c r="AC15" s="4">
        <v>0.2</v>
      </c>
      <c r="AD15" s="3" t="s">
        <v>27</v>
      </c>
      <c r="AE15" s="3">
        <v>2020</v>
      </c>
    </row>
    <row r="16" spans="1:31" ht="11.85" customHeight="1" x14ac:dyDescent="0.25">
      <c r="A16" s="29" t="s">
        <v>28</v>
      </c>
      <c r="B16" s="30"/>
      <c r="C16" s="30"/>
      <c r="D16" s="30"/>
      <c r="E16" s="30"/>
      <c r="F16" s="30"/>
      <c r="G16" s="30"/>
      <c r="H16" s="31"/>
      <c r="I16" s="32">
        <v>200</v>
      </c>
      <c r="J16" s="33"/>
      <c r="K16" s="34"/>
      <c r="L16" s="35">
        <v>5.8</v>
      </c>
      <c r="M16" s="36"/>
      <c r="N16" s="35">
        <v>6.2</v>
      </c>
      <c r="O16" s="36"/>
      <c r="P16" s="35">
        <v>9.1</v>
      </c>
      <c r="Q16" s="36"/>
      <c r="R16" s="35">
        <v>116.4</v>
      </c>
      <c r="S16" s="37"/>
      <c r="T16" s="36"/>
      <c r="U16" s="5">
        <v>0</v>
      </c>
      <c r="V16" s="4">
        <v>0</v>
      </c>
      <c r="W16" s="35">
        <v>0</v>
      </c>
      <c r="X16" s="36"/>
      <c r="Y16" s="4">
        <v>0</v>
      </c>
      <c r="Z16" s="4">
        <v>0</v>
      </c>
      <c r="AA16" s="4">
        <v>0</v>
      </c>
      <c r="AB16" s="5">
        <v>0</v>
      </c>
      <c r="AC16" s="4">
        <v>0</v>
      </c>
      <c r="AD16" s="3" t="s">
        <v>72</v>
      </c>
      <c r="AE16" s="3" t="s">
        <v>72</v>
      </c>
    </row>
    <row r="17" spans="1:31" ht="11.85" customHeight="1" x14ac:dyDescent="0.25">
      <c r="A17" s="38" t="s">
        <v>29</v>
      </c>
      <c r="B17" s="39"/>
      <c r="C17" s="39"/>
      <c r="D17" s="39"/>
      <c r="E17" s="39"/>
      <c r="F17" s="39"/>
      <c r="G17" s="39"/>
      <c r="H17" s="40"/>
      <c r="I17" s="43">
        <f>SUM(I11:K16)</f>
        <v>655</v>
      </c>
      <c r="J17" s="44"/>
      <c r="K17" s="45"/>
      <c r="L17" s="46">
        <f>SUM(L11:M16)</f>
        <v>19.899999999999999</v>
      </c>
      <c r="M17" s="47"/>
      <c r="N17" s="46">
        <f>SUM(N11:O16)</f>
        <v>27.1</v>
      </c>
      <c r="O17" s="47"/>
      <c r="P17" s="46">
        <f>SUM(P11:Q16)</f>
        <v>67.400000000000006</v>
      </c>
      <c r="Q17" s="47"/>
      <c r="R17" s="46">
        <f>SUM(R11:T16)</f>
        <v>595.5</v>
      </c>
      <c r="S17" s="48"/>
      <c r="T17" s="47"/>
      <c r="U17" s="8">
        <f>SUM(U11:U16)</f>
        <v>0.2</v>
      </c>
      <c r="V17" s="7">
        <f>SUM(V11:V16)</f>
        <v>0.9</v>
      </c>
      <c r="W17" s="46">
        <f>SUM(W11:X16)</f>
        <v>7.0000000000000007E-2</v>
      </c>
      <c r="X17" s="47"/>
      <c r="Y17" s="7">
        <f>SUM(Y11:Y16)</f>
        <v>3.7</v>
      </c>
      <c r="Z17" s="7">
        <f>SUM(Z11:Z16)</f>
        <v>241.8</v>
      </c>
      <c r="AA17" s="7">
        <f>SUM(AA11:AA16)</f>
        <v>113.10000000000001</v>
      </c>
      <c r="AB17" s="8">
        <f>SUM(AB11:AB16)</f>
        <v>285.60000000000002</v>
      </c>
      <c r="AC17" s="7">
        <f>SUM(AC11:AC16)</f>
        <v>4.6000000000000005</v>
      </c>
      <c r="AD17" s="10" t="s">
        <v>1</v>
      </c>
      <c r="AE17" s="10" t="s">
        <v>1</v>
      </c>
    </row>
    <row r="18" spans="1:31" ht="11.85" customHeight="1" x14ac:dyDescent="0.25">
      <c r="A18" s="38" t="s">
        <v>73</v>
      </c>
      <c r="B18" s="39"/>
      <c r="C18" s="39"/>
      <c r="D18" s="39"/>
      <c r="E18" s="39"/>
      <c r="F18" s="39"/>
      <c r="G18" s="39"/>
      <c r="H18" s="40"/>
      <c r="I18" s="6"/>
      <c r="J18" s="6"/>
      <c r="K18" s="6"/>
      <c r="L18" s="9"/>
      <c r="M18" s="9"/>
      <c r="N18" s="9"/>
      <c r="O18" s="9"/>
      <c r="P18" s="9"/>
      <c r="Q18" s="9"/>
      <c r="R18" s="9"/>
      <c r="S18" s="84">
        <f>R17*100/2350</f>
        <v>25.340425531914892</v>
      </c>
      <c r="T18" s="84"/>
      <c r="U18" s="9"/>
      <c r="V18" s="9"/>
      <c r="W18" s="9"/>
      <c r="X18" s="9"/>
      <c r="Y18" s="9"/>
      <c r="Z18" s="9"/>
      <c r="AA18" s="9"/>
      <c r="AB18" s="9"/>
      <c r="AC18" s="9"/>
      <c r="AD18" s="11"/>
      <c r="AE18" s="11"/>
    </row>
    <row r="19" spans="1:31" ht="14.25" customHeight="1" x14ac:dyDescent="0.25">
      <c r="A19" s="59" t="s">
        <v>70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1"/>
    </row>
    <row r="20" spans="1:31" ht="11.85" customHeight="1" x14ac:dyDescent="0.25">
      <c r="A20" s="29" t="s">
        <v>65</v>
      </c>
      <c r="B20" s="30"/>
      <c r="C20" s="30"/>
      <c r="D20" s="30"/>
      <c r="E20" s="30"/>
      <c r="F20" s="30"/>
      <c r="G20" s="30"/>
      <c r="H20" s="31"/>
      <c r="I20" s="32">
        <v>160</v>
      </c>
      <c r="J20" s="33"/>
      <c r="K20" s="34"/>
      <c r="L20" s="35">
        <v>6</v>
      </c>
      <c r="M20" s="36"/>
      <c r="N20" s="35">
        <v>0.7</v>
      </c>
      <c r="O20" s="36"/>
      <c r="P20" s="35">
        <v>38.299999999999997</v>
      </c>
      <c r="Q20" s="36"/>
      <c r="R20" s="35">
        <v>183.6</v>
      </c>
      <c r="S20" s="37"/>
      <c r="T20" s="36"/>
      <c r="U20" s="5">
        <v>0.1</v>
      </c>
      <c r="V20" s="4">
        <v>0</v>
      </c>
      <c r="W20" s="35">
        <v>0</v>
      </c>
      <c r="X20" s="36"/>
      <c r="Y20" s="4">
        <v>1.2</v>
      </c>
      <c r="Z20" s="4">
        <v>29.3</v>
      </c>
      <c r="AA20" s="4">
        <v>10</v>
      </c>
      <c r="AB20" s="5">
        <v>47</v>
      </c>
      <c r="AC20" s="4">
        <v>1.1000000000000001</v>
      </c>
      <c r="AD20" s="3">
        <v>202</v>
      </c>
      <c r="AE20" s="3">
        <v>2011</v>
      </c>
    </row>
    <row r="21" spans="1:31" ht="11.85" customHeight="1" x14ac:dyDescent="0.25">
      <c r="A21" s="29" t="s">
        <v>69</v>
      </c>
      <c r="B21" s="30"/>
      <c r="C21" s="30"/>
      <c r="D21" s="30"/>
      <c r="E21" s="30"/>
      <c r="F21" s="30"/>
      <c r="G21" s="30"/>
      <c r="H21" s="31"/>
      <c r="I21" s="32">
        <v>80</v>
      </c>
      <c r="J21" s="33"/>
      <c r="K21" s="34"/>
      <c r="L21" s="35">
        <v>8.5</v>
      </c>
      <c r="M21" s="36"/>
      <c r="N21" s="35">
        <v>18.5</v>
      </c>
      <c r="O21" s="36"/>
      <c r="P21" s="35">
        <v>0.3</v>
      </c>
      <c r="Q21" s="36"/>
      <c r="R21" s="35">
        <v>202.5</v>
      </c>
      <c r="S21" s="37"/>
      <c r="T21" s="36"/>
      <c r="U21" s="5">
        <v>0.2</v>
      </c>
      <c r="V21" s="4">
        <v>0</v>
      </c>
      <c r="W21" s="35">
        <v>0</v>
      </c>
      <c r="X21" s="36"/>
      <c r="Y21" s="4">
        <v>0</v>
      </c>
      <c r="Z21" s="4">
        <v>25.2</v>
      </c>
      <c r="AA21" s="4">
        <v>14.4</v>
      </c>
      <c r="AB21" s="5">
        <v>114.5</v>
      </c>
      <c r="AC21" s="4">
        <v>1.3</v>
      </c>
      <c r="AD21" s="3">
        <v>254</v>
      </c>
      <c r="AE21" s="3">
        <v>2008</v>
      </c>
    </row>
    <row r="22" spans="1:31" ht="11.85" customHeight="1" x14ac:dyDescent="0.25">
      <c r="A22" s="29" t="s">
        <v>22</v>
      </c>
      <c r="B22" s="30"/>
      <c r="C22" s="30"/>
      <c r="D22" s="30"/>
      <c r="E22" s="30"/>
      <c r="F22" s="30"/>
      <c r="G22" s="30"/>
      <c r="H22" s="31"/>
      <c r="I22" s="32">
        <v>10</v>
      </c>
      <c r="J22" s="33"/>
      <c r="K22" s="34"/>
      <c r="L22" s="35">
        <v>0.1</v>
      </c>
      <c r="M22" s="36"/>
      <c r="N22" s="35">
        <v>8.3000000000000007</v>
      </c>
      <c r="O22" s="36"/>
      <c r="P22" s="35">
        <v>0.1</v>
      </c>
      <c r="Q22" s="36"/>
      <c r="R22" s="35">
        <v>75</v>
      </c>
      <c r="S22" s="37"/>
      <c r="T22" s="36"/>
      <c r="U22" s="5">
        <v>0</v>
      </c>
      <c r="V22" s="4">
        <v>0</v>
      </c>
      <c r="W22" s="35">
        <v>7.0000000000000007E-2</v>
      </c>
      <c r="X22" s="36"/>
      <c r="Y22" s="4">
        <v>0.1</v>
      </c>
      <c r="Z22" s="4">
        <v>1</v>
      </c>
      <c r="AA22" s="4">
        <v>0</v>
      </c>
      <c r="AB22" s="5">
        <v>2</v>
      </c>
      <c r="AC22" s="4">
        <v>0</v>
      </c>
      <c r="AD22" s="3">
        <v>13</v>
      </c>
      <c r="AE22" s="3">
        <v>2008</v>
      </c>
    </row>
    <row r="23" spans="1:31" ht="11.85" customHeight="1" x14ac:dyDescent="0.25">
      <c r="A23" s="29" t="s">
        <v>24</v>
      </c>
      <c r="B23" s="30"/>
      <c r="C23" s="30"/>
      <c r="D23" s="30"/>
      <c r="E23" s="30"/>
      <c r="F23" s="30"/>
      <c r="G23" s="30"/>
      <c r="H23" s="31"/>
      <c r="I23" s="32">
        <v>200</v>
      </c>
      <c r="J23" s="33"/>
      <c r="K23" s="34"/>
      <c r="L23" s="35">
        <v>0.2</v>
      </c>
      <c r="M23" s="36"/>
      <c r="N23" s="35">
        <v>0</v>
      </c>
      <c r="O23" s="36"/>
      <c r="P23" s="35">
        <v>13.1</v>
      </c>
      <c r="Q23" s="36"/>
      <c r="R23" s="35">
        <v>53.7</v>
      </c>
      <c r="S23" s="37"/>
      <c r="T23" s="36"/>
      <c r="U23" s="5">
        <v>0</v>
      </c>
      <c r="V23" s="4">
        <v>0.4</v>
      </c>
      <c r="W23" s="35">
        <v>0</v>
      </c>
      <c r="X23" s="36"/>
      <c r="Y23" s="4">
        <v>0.1</v>
      </c>
      <c r="Z23" s="4">
        <v>14.7</v>
      </c>
      <c r="AA23" s="4">
        <v>6.9</v>
      </c>
      <c r="AB23" s="5">
        <v>9.1999999999999993</v>
      </c>
      <c r="AC23" s="4">
        <v>1</v>
      </c>
      <c r="AD23" s="3" t="s">
        <v>25</v>
      </c>
      <c r="AE23" s="3">
        <v>2020</v>
      </c>
    </row>
    <row r="24" spans="1:31" ht="11.85" customHeight="1" x14ac:dyDescent="0.25">
      <c r="A24" s="29" t="s">
        <v>26</v>
      </c>
      <c r="B24" s="30"/>
      <c r="C24" s="30"/>
      <c r="D24" s="30"/>
      <c r="E24" s="30"/>
      <c r="F24" s="30"/>
      <c r="G24" s="30"/>
      <c r="H24" s="31"/>
      <c r="I24" s="32">
        <v>30</v>
      </c>
      <c r="J24" s="33"/>
      <c r="K24" s="34"/>
      <c r="L24" s="35">
        <v>1.8</v>
      </c>
      <c r="M24" s="36"/>
      <c r="N24" s="35">
        <v>0.5</v>
      </c>
      <c r="O24" s="36"/>
      <c r="P24" s="35">
        <v>12</v>
      </c>
      <c r="Q24" s="36"/>
      <c r="R24" s="35">
        <v>60.2</v>
      </c>
      <c r="S24" s="37"/>
      <c r="T24" s="36"/>
      <c r="U24" s="5">
        <v>0</v>
      </c>
      <c r="V24" s="4">
        <v>0</v>
      </c>
      <c r="W24" s="35">
        <v>0</v>
      </c>
      <c r="X24" s="36"/>
      <c r="Y24" s="4">
        <v>0.1</v>
      </c>
      <c r="Z24" s="4">
        <v>4</v>
      </c>
      <c r="AA24" s="4">
        <v>2.7</v>
      </c>
      <c r="AB24" s="5">
        <v>14.6</v>
      </c>
      <c r="AC24" s="4">
        <v>0.2</v>
      </c>
      <c r="AD24" s="3" t="s">
        <v>27</v>
      </c>
      <c r="AE24" s="3">
        <v>2020</v>
      </c>
    </row>
    <row r="25" spans="1:31" ht="11.85" customHeight="1" x14ac:dyDescent="0.25">
      <c r="A25" s="29" t="s">
        <v>28</v>
      </c>
      <c r="B25" s="30"/>
      <c r="C25" s="30"/>
      <c r="D25" s="30"/>
      <c r="E25" s="30"/>
      <c r="F25" s="30"/>
      <c r="G25" s="30"/>
      <c r="H25" s="31"/>
      <c r="I25" s="88">
        <v>200</v>
      </c>
      <c r="J25" s="89"/>
      <c r="K25" s="90"/>
      <c r="L25" s="91">
        <v>5.8</v>
      </c>
      <c r="M25" s="92"/>
      <c r="N25" s="91">
        <v>6.2</v>
      </c>
      <c r="O25" s="92"/>
      <c r="P25" s="91">
        <v>9.1</v>
      </c>
      <c r="Q25" s="92"/>
      <c r="R25" s="91">
        <v>116.4</v>
      </c>
      <c r="S25" s="93"/>
      <c r="T25" s="92"/>
      <c r="U25" s="25">
        <v>0</v>
      </c>
      <c r="V25" s="16">
        <v>0</v>
      </c>
      <c r="W25" s="105">
        <v>0</v>
      </c>
      <c r="X25" s="106"/>
      <c r="Y25" s="16">
        <v>0</v>
      </c>
      <c r="Z25" s="16">
        <v>0</v>
      </c>
      <c r="AA25" s="16">
        <v>0</v>
      </c>
      <c r="AB25" s="25">
        <v>0</v>
      </c>
      <c r="AC25" s="16">
        <v>0</v>
      </c>
      <c r="AD25" s="3" t="s">
        <v>72</v>
      </c>
      <c r="AE25" s="3" t="s">
        <v>72</v>
      </c>
    </row>
    <row r="26" spans="1:31" ht="11.85" customHeight="1" x14ac:dyDescent="0.25">
      <c r="A26" s="38" t="s">
        <v>29</v>
      </c>
      <c r="B26" s="39"/>
      <c r="C26" s="39"/>
      <c r="D26" s="39"/>
      <c r="E26" s="39"/>
      <c r="F26" s="39"/>
      <c r="G26" s="39"/>
      <c r="H26" s="39"/>
      <c r="I26" s="86">
        <f>SUM(I20:K25)</f>
        <v>680</v>
      </c>
      <c r="J26" s="86"/>
      <c r="K26" s="86"/>
      <c r="L26" s="87">
        <f>SUM(L20:M25)</f>
        <v>22.4</v>
      </c>
      <c r="M26" s="87"/>
      <c r="N26" s="87">
        <f t="shared" ref="N26" si="0">SUM(N20:O25)</f>
        <v>34.200000000000003</v>
      </c>
      <c r="O26" s="87"/>
      <c r="P26" s="87">
        <f t="shared" ref="P26" si="1">SUM(P20:Q25)</f>
        <v>72.899999999999991</v>
      </c>
      <c r="Q26" s="87"/>
      <c r="R26" s="87">
        <f>SUM(R20:T25)</f>
        <v>691.40000000000009</v>
      </c>
      <c r="S26" s="87"/>
      <c r="T26" s="87"/>
      <c r="U26" s="17">
        <f>SUM(U20:U25)</f>
        <v>0.30000000000000004</v>
      </c>
      <c r="V26" s="17">
        <f>SUM(V20:V25)</f>
        <v>0.4</v>
      </c>
      <c r="W26" s="103">
        <f>SUM(W20:X25)</f>
        <v>7.0000000000000007E-2</v>
      </c>
      <c r="X26" s="104"/>
      <c r="Y26" s="17">
        <f>SUM(Y20:Y25)</f>
        <v>1.5000000000000002</v>
      </c>
      <c r="Z26" s="17">
        <f>SUM(Z20:Z25)</f>
        <v>74.2</v>
      </c>
      <c r="AA26" s="17">
        <f>SUM(AA20:AA25)</f>
        <v>34</v>
      </c>
      <c r="AB26" s="17">
        <f>SUM(AB20:AB25)</f>
        <v>187.29999999999998</v>
      </c>
      <c r="AC26" s="17">
        <f>SUM(AC20:AC25)</f>
        <v>3.6000000000000005</v>
      </c>
      <c r="AD26" s="11" t="s">
        <v>1</v>
      </c>
      <c r="AE26" s="11" t="s">
        <v>1</v>
      </c>
    </row>
    <row r="27" spans="1:31" ht="11.85" customHeight="1" x14ac:dyDescent="0.25">
      <c r="A27" s="55" t="s">
        <v>73</v>
      </c>
      <c r="B27" s="56"/>
      <c r="C27" s="56"/>
      <c r="D27" s="56"/>
      <c r="E27" s="56"/>
      <c r="F27" s="56"/>
      <c r="G27" s="56"/>
      <c r="H27" s="56"/>
      <c r="I27" s="15"/>
      <c r="J27" s="15"/>
      <c r="K27" s="15"/>
      <c r="L27" s="14"/>
      <c r="M27" s="14"/>
      <c r="N27" s="14"/>
      <c r="O27" s="14"/>
      <c r="P27" s="14"/>
      <c r="Q27" s="14"/>
      <c r="R27" s="14"/>
      <c r="S27" s="57">
        <f>R26*100/2350</f>
        <v>29.421276595744686</v>
      </c>
      <c r="T27" s="57"/>
      <c r="U27" s="14"/>
      <c r="V27" s="14"/>
      <c r="W27" s="14"/>
      <c r="X27" s="14"/>
      <c r="Y27" s="14"/>
      <c r="Z27" s="14"/>
      <c r="AA27" s="14"/>
      <c r="AB27" s="14"/>
      <c r="AC27" s="14"/>
      <c r="AD27" s="11"/>
      <c r="AE27" s="11"/>
    </row>
    <row r="28" spans="1:31" ht="11.85" customHeight="1" x14ac:dyDescent="0.25">
      <c r="A28" s="58" t="s">
        <v>74</v>
      </c>
      <c r="B28" s="58"/>
      <c r="C28" s="58"/>
      <c r="D28" s="58"/>
      <c r="E28" s="58"/>
      <c r="F28" s="58"/>
      <c r="G28" s="58"/>
      <c r="H28" s="58"/>
      <c r="I28" s="15"/>
      <c r="J28" s="15"/>
      <c r="K28" s="15"/>
      <c r="L28" s="14"/>
      <c r="M28" s="14"/>
      <c r="N28" s="14"/>
      <c r="O28" s="14"/>
      <c r="P28" s="14"/>
      <c r="Q28" s="14"/>
      <c r="R28" s="14"/>
      <c r="S28" s="57">
        <f>(S27+S18)/2</f>
        <v>27.380851063829788</v>
      </c>
      <c r="T28" s="57"/>
      <c r="U28" s="14"/>
      <c r="V28" s="14"/>
      <c r="W28" s="14"/>
      <c r="X28" s="14"/>
      <c r="Y28" s="14"/>
      <c r="Z28" s="14"/>
      <c r="AA28" s="14"/>
      <c r="AB28" s="14"/>
      <c r="AC28" s="14"/>
      <c r="AD28" s="11"/>
      <c r="AE28" s="11"/>
    </row>
    <row r="29" spans="1:31" ht="19.5" customHeight="1" x14ac:dyDescent="0.25">
      <c r="A29" s="64" t="s">
        <v>30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42"/>
      <c r="AD29" s="42"/>
      <c r="AE29" s="42"/>
    </row>
    <row r="30" spans="1:31" ht="12.95" customHeight="1" x14ac:dyDescent="0.25">
      <c r="A30" s="65" t="s">
        <v>2</v>
      </c>
      <c r="B30" s="66"/>
      <c r="C30" s="66"/>
      <c r="D30" s="66"/>
      <c r="E30" s="66"/>
      <c r="F30" s="66"/>
      <c r="G30" s="66"/>
      <c r="H30" s="67"/>
      <c r="I30" s="65" t="s">
        <v>3</v>
      </c>
      <c r="J30" s="66"/>
      <c r="K30" s="67"/>
      <c r="L30" s="52" t="s">
        <v>4</v>
      </c>
      <c r="M30" s="53"/>
      <c r="N30" s="53"/>
      <c r="O30" s="53"/>
      <c r="P30" s="53"/>
      <c r="Q30" s="54"/>
      <c r="R30" s="71" t="s">
        <v>5</v>
      </c>
      <c r="S30" s="72"/>
      <c r="T30" s="73"/>
      <c r="U30" s="52" t="s">
        <v>6</v>
      </c>
      <c r="V30" s="53"/>
      <c r="W30" s="53"/>
      <c r="X30" s="53"/>
      <c r="Y30" s="54"/>
      <c r="Z30" s="52" t="s">
        <v>7</v>
      </c>
      <c r="AA30" s="53"/>
      <c r="AB30" s="53"/>
      <c r="AC30" s="54"/>
      <c r="AD30" s="62" t="s">
        <v>8</v>
      </c>
      <c r="AE30" s="62" t="s">
        <v>9</v>
      </c>
    </row>
    <row r="31" spans="1:31" ht="25.7" customHeight="1" x14ac:dyDescent="0.25">
      <c r="A31" s="68"/>
      <c r="B31" s="69"/>
      <c r="C31" s="69"/>
      <c r="D31" s="69"/>
      <c r="E31" s="69"/>
      <c r="F31" s="69"/>
      <c r="G31" s="69"/>
      <c r="H31" s="70"/>
      <c r="I31" s="68"/>
      <c r="J31" s="69"/>
      <c r="K31" s="70"/>
      <c r="L31" s="43" t="s">
        <v>10</v>
      </c>
      <c r="M31" s="45"/>
      <c r="N31" s="43" t="s">
        <v>11</v>
      </c>
      <c r="O31" s="45"/>
      <c r="P31" s="43" t="s">
        <v>12</v>
      </c>
      <c r="Q31" s="45"/>
      <c r="R31" s="74"/>
      <c r="S31" s="75"/>
      <c r="T31" s="76"/>
      <c r="U31" s="2" t="s">
        <v>13</v>
      </c>
      <c r="V31" s="1" t="s">
        <v>14</v>
      </c>
      <c r="W31" s="43" t="s">
        <v>15</v>
      </c>
      <c r="X31" s="45"/>
      <c r="Y31" s="1" t="s">
        <v>16</v>
      </c>
      <c r="Z31" s="1" t="s">
        <v>17</v>
      </c>
      <c r="AA31" s="1" t="s">
        <v>18</v>
      </c>
      <c r="AB31" s="2" t="s">
        <v>19</v>
      </c>
      <c r="AC31" s="1" t="s">
        <v>20</v>
      </c>
      <c r="AD31" s="63"/>
      <c r="AE31" s="63"/>
    </row>
    <row r="32" spans="1:31" ht="14.25" customHeight="1" x14ac:dyDescent="0.25">
      <c r="A32" s="59" t="s">
        <v>71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1"/>
    </row>
    <row r="33" spans="1:31" ht="11.85" customHeight="1" x14ac:dyDescent="0.25">
      <c r="A33" s="29" t="s">
        <v>31</v>
      </c>
      <c r="B33" s="30"/>
      <c r="C33" s="30"/>
      <c r="D33" s="30"/>
      <c r="E33" s="30"/>
      <c r="F33" s="30"/>
      <c r="G33" s="30"/>
      <c r="H33" s="31"/>
      <c r="I33" s="32">
        <v>140</v>
      </c>
      <c r="J33" s="33"/>
      <c r="K33" s="34"/>
      <c r="L33" s="35">
        <v>13.7</v>
      </c>
      <c r="M33" s="36"/>
      <c r="N33" s="35">
        <v>22.6</v>
      </c>
      <c r="O33" s="36"/>
      <c r="P33" s="35">
        <v>2.4</v>
      </c>
      <c r="Q33" s="36"/>
      <c r="R33" s="35">
        <v>268.2</v>
      </c>
      <c r="S33" s="37"/>
      <c r="T33" s="36"/>
      <c r="U33" s="5">
        <v>0.1</v>
      </c>
      <c r="V33" s="4">
        <v>0.2</v>
      </c>
      <c r="W33" s="35">
        <v>0.2</v>
      </c>
      <c r="X33" s="36"/>
      <c r="Y33" s="4">
        <v>4.9000000000000004</v>
      </c>
      <c r="Z33" s="4">
        <v>93.5</v>
      </c>
      <c r="AA33" s="4">
        <v>15.5</v>
      </c>
      <c r="AB33" s="5">
        <v>206.2</v>
      </c>
      <c r="AC33" s="4">
        <v>2.2999999999999998</v>
      </c>
      <c r="AD33" s="3">
        <v>214</v>
      </c>
      <c r="AE33" s="3">
        <v>2008</v>
      </c>
    </row>
    <row r="34" spans="1:31" ht="11.85" customHeight="1" x14ac:dyDescent="0.25">
      <c r="A34" s="29" t="s">
        <v>32</v>
      </c>
      <c r="B34" s="30"/>
      <c r="C34" s="30"/>
      <c r="D34" s="30"/>
      <c r="E34" s="30"/>
      <c r="F34" s="30"/>
      <c r="G34" s="30"/>
      <c r="H34" s="31"/>
      <c r="I34" s="32">
        <v>25</v>
      </c>
      <c r="J34" s="33"/>
      <c r="K34" s="34"/>
      <c r="L34" s="35">
        <v>0.8</v>
      </c>
      <c r="M34" s="36"/>
      <c r="N34" s="35">
        <v>0.1</v>
      </c>
      <c r="O34" s="36"/>
      <c r="P34" s="35">
        <v>1.6</v>
      </c>
      <c r="Q34" s="36"/>
      <c r="R34" s="35">
        <v>9.6999999999999993</v>
      </c>
      <c r="S34" s="37"/>
      <c r="T34" s="36"/>
      <c r="U34" s="5">
        <v>0</v>
      </c>
      <c r="V34" s="4">
        <v>1</v>
      </c>
      <c r="W34" s="35">
        <v>0</v>
      </c>
      <c r="X34" s="36"/>
      <c r="Y34" s="4">
        <v>0.3</v>
      </c>
      <c r="Z34" s="4">
        <v>4.5</v>
      </c>
      <c r="AA34" s="4">
        <v>4.8</v>
      </c>
      <c r="AB34" s="5">
        <v>14</v>
      </c>
      <c r="AC34" s="4">
        <v>0.2</v>
      </c>
      <c r="AD34" s="3">
        <v>10</v>
      </c>
      <c r="AE34" s="3">
        <v>2011</v>
      </c>
    </row>
    <row r="35" spans="1:31" ht="11.85" customHeight="1" x14ac:dyDescent="0.25">
      <c r="A35" s="29" t="s">
        <v>22</v>
      </c>
      <c r="B35" s="30"/>
      <c r="C35" s="30"/>
      <c r="D35" s="30"/>
      <c r="E35" s="30"/>
      <c r="F35" s="30"/>
      <c r="G35" s="30"/>
      <c r="H35" s="31"/>
      <c r="I35" s="32">
        <v>10</v>
      </c>
      <c r="J35" s="33"/>
      <c r="K35" s="34"/>
      <c r="L35" s="35">
        <v>0.1</v>
      </c>
      <c r="M35" s="36"/>
      <c r="N35" s="35">
        <v>8.3000000000000007</v>
      </c>
      <c r="O35" s="36"/>
      <c r="P35" s="35">
        <v>0.1</v>
      </c>
      <c r="Q35" s="36"/>
      <c r="R35" s="35">
        <v>75</v>
      </c>
      <c r="S35" s="37"/>
      <c r="T35" s="36"/>
      <c r="U35" s="5">
        <v>0</v>
      </c>
      <c r="V35" s="4">
        <v>0</v>
      </c>
      <c r="W35" s="35">
        <v>7.0000000000000007E-2</v>
      </c>
      <c r="X35" s="36"/>
      <c r="Y35" s="4">
        <v>0.1</v>
      </c>
      <c r="Z35" s="4">
        <v>1</v>
      </c>
      <c r="AA35" s="4">
        <v>0</v>
      </c>
      <c r="AB35" s="5">
        <v>2</v>
      </c>
      <c r="AC35" s="4">
        <v>0</v>
      </c>
      <c r="AD35" s="3">
        <v>13</v>
      </c>
      <c r="AE35" s="3">
        <v>2008</v>
      </c>
    </row>
    <row r="36" spans="1:31" ht="11.85" customHeight="1" x14ac:dyDescent="0.25">
      <c r="A36" s="29" t="s">
        <v>33</v>
      </c>
      <c r="B36" s="30"/>
      <c r="C36" s="30"/>
      <c r="D36" s="30"/>
      <c r="E36" s="30"/>
      <c r="F36" s="30"/>
      <c r="G36" s="30"/>
      <c r="H36" s="31"/>
      <c r="I36" s="32">
        <v>200</v>
      </c>
      <c r="J36" s="33"/>
      <c r="K36" s="34"/>
      <c r="L36" s="35">
        <v>1.5</v>
      </c>
      <c r="M36" s="36"/>
      <c r="N36" s="35">
        <v>1.3</v>
      </c>
      <c r="O36" s="36"/>
      <c r="P36" s="35">
        <v>22.4</v>
      </c>
      <c r="Q36" s="36"/>
      <c r="R36" s="35">
        <v>107</v>
      </c>
      <c r="S36" s="37"/>
      <c r="T36" s="36"/>
      <c r="U36" s="5">
        <v>0.02</v>
      </c>
      <c r="V36" s="4">
        <v>1</v>
      </c>
      <c r="W36" s="35">
        <v>0.01</v>
      </c>
      <c r="X36" s="36"/>
      <c r="Y36" s="4">
        <v>0</v>
      </c>
      <c r="Z36" s="4">
        <v>61</v>
      </c>
      <c r="AA36" s="4">
        <v>7</v>
      </c>
      <c r="AB36" s="5">
        <v>45</v>
      </c>
      <c r="AC36" s="4">
        <v>1</v>
      </c>
      <c r="AD36" s="3">
        <v>432</v>
      </c>
      <c r="AE36" s="3">
        <v>2008</v>
      </c>
    </row>
    <row r="37" spans="1:31" ht="11.85" customHeight="1" x14ac:dyDescent="0.25">
      <c r="A37" s="29" t="s">
        <v>26</v>
      </c>
      <c r="B37" s="30"/>
      <c r="C37" s="30"/>
      <c r="D37" s="30"/>
      <c r="E37" s="30"/>
      <c r="F37" s="30"/>
      <c r="G37" s="30"/>
      <c r="H37" s="31"/>
      <c r="I37" s="32">
        <v>30</v>
      </c>
      <c r="J37" s="33"/>
      <c r="K37" s="34"/>
      <c r="L37" s="35">
        <v>1.8</v>
      </c>
      <c r="M37" s="36"/>
      <c r="N37" s="35">
        <v>0.5</v>
      </c>
      <c r="O37" s="36"/>
      <c r="P37" s="35">
        <v>12</v>
      </c>
      <c r="Q37" s="36"/>
      <c r="R37" s="35">
        <v>60.2</v>
      </c>
      <c r="S37" s="37"/>
      <c r="T37" s="36"/>
      <c r="U37" s="5">
        <v>0</v>
      </c>
      <c r="V37" s="4">
        <v>0</v>
      </c>
      <c r="W37" s="35">
        <v>0</v>
      </c>
      <c r="X37" s="36"/>
      <c r="Y37" s="4">
        <v>0.1</v>
      </c>
      <c r="Z37" s="4">
        <v>4</v>
      </c>
      <c r="AA37" s="4">
        <v>2.7</v>
      </c>
      <c r="AB37" s="5">
        <v>14.6</v>
      </c>
      <c r="AC37" s="4">
        <v>0.2</v>
      </c>
      <c r="AD37" s="3" t="s">
        <v>27</v>
      </c>
      <c r="AE37" s="3">
        <v>2020</v>
      </c>
    </row>
    <row r="38" spans="1:31" ht="11.85" customHeight="1" x14ac:dyDescent="0.25">
      <c r="A38" s="29" t="s">
        <v>28</v>
      </c>
      <c r="B38" s="30"/>
      <c r="C38" s="30"/>
      <c r="D38" s="30"/>
      <c r="E38" s="30"/>
      <c r="F38" s="30"/>
      <c r="G38" s="30"/>
      <c r="H38" s="31"/>
      <c r="I38" s="32">
        <v>200</v>
      </c>
      <c r="J38" s="33"/>
      <c r="K38" s="34"/>
      <c r="L38" s="35">
        <v>5.8</v>
      </c>
      <c r="M38" s="36"/>
      <c r="N38" s="35">
        <v>6.2</v>
      </c>
      <c r="O38" s="36"/>
      <c r="P38" s="35">
        <v>9.1</v>
      </c>
      <c r="Q38" s="36"/>
      <c r="R38" s="35">
        <v>116.4</v>
      </c>
      <c r="S38" s="37"/>
      <c r="T38" s="36"/>
      <c r="U38" s="5">
        <v>0</v>
      </c>
      <c r="V38" s="4">
        <v>0</v>
      </c>
      <c r="W38" s="35">
        <v>0</v>
      </c>
      <c r="X38" s="36"/>
      <c r="Y38" s="4">
        <v>0</v>
      </c>
      <c r="Z38" s="4">
        <v>0</v>
      </c>
      <c r="AA38" s="4">
        <v>0</v>
      </c>
      <c r="AB38" s="5">
        <v>0</v>
      </c>
      <c r="AC38" s="4">
        <v>0</v>
      </c>
      <c r="AD38" s="3" t="s">
        <v>72</v>
      </c>
      <c r="AE38" s="3" t="s">
        <v>72</v>
      </c>
    </row>
    <row r="39" spans="1:31" ht="11.85" customHeight="1" x14ac:dyDescent="0.25">
      <c r="A39" s="38" t="s">
        <v>29</v>
      </c>
      <c r="B39" s="39"/>
      <c r="C39" s="39"/>
      <c r="D39" s="39"/>
      <c r="E39" s="39"/>
      <c r="F39" s="39"/>
      <c r="G39" s="39"/>
      <c r="H39" s="40"/>
      <c r="I39" s="43">
        <f>SUM(I33:K38)</f>
        <v>605</v>
      </c>
      <c r="J39" s="44"/>
      <c r="K39" s="45"/>
      <c r="L39" s="46">
        <f>SUM(L33:M38)</f>
        <v>23.700000000000003</v>
      </c>
      <c r="M39" s="47"/>
      <c r="N39" s="46">
        <f>SUM(N33:O38)</f>
        <v>39.000000000000007</v>
      </c>
      <c r="O39" s="47"/>
      <c r="P39" s="46">
        <f>SUM(P33:Q38)</f>
        <v>47.6</v>
      </c>
      <c r="Q39" s="47"/>
      <c r="R39" s="46">
        <f>SUM(R33:T38)</f>
        <v>636.5</v>
      </c>
      <c r="S39" s="48"/>
      <c r="T39" s="47"/>
      <c r="U39" s="8">
        <f>SUM(U33:U38)</f>
        <v>0.12000000000000001</v>
      </c>
      <c r="V39" s="7">
        <f>SUM(V33:V38)</f>
        <v>2.2000000000000002</v>
      </c>
      <c r="W39" s="46">
        <f>SUM(W33:X38)</f>
        <v>0.28000000000000003</v>
      </c>
      <c r="X39" s="47"/>
      <c r="Y39" s="7">
        <f>SUM(Y33:Y38)</f>
        <v>5.3999999999999995</v>
      </c>
      <c r="Z39" s="7">
        <f>SUM(Z33:Z38)</f>
        <v>164</v>
      </c>
      <c r="AA39" s="7">
        <f>SUM(AA33:AA38)</f>
        <v>30</v>
      </c>
      <c r="AB39" s="8">
        <f>SUM(AB33:AB38)</f>
        <v>281.8</v>
      </c>
      <c r="AC39" s="7">
        <f>SUM(AC33:AC38)</f>
        <v>3.7</v>
      </c>
      <c r="AD39" s="10" t="s">
        <v>1</v>
      </c>
      <c r="AE39" s="10" t="s">
        <v>1</v>
      </c>
    </row>
    <row r="40" spans="1:31" ht="11.85" customHeight="1" x14ac:dyDescent="0.25">
      <c r="A40" s="38" t="s">
        <v>73</v>
      </c>
      <c r="B40" s="39"/>
      <c r="C40" s="39"/>
      <c r="D40" s="39"/>
      <c r="E40" s="39"/>
      <c r="F40" s="39"/>
      <c r="G40" s="39"/>
      <c r="H40" s="40"/>
      <c r="I40" s="6"/>
      <c r="J40" s="6"/>
      <c r="K40" s="6"/>
      <c r="L40" s="9"/>
      <c r="M40" s="9"/>
      <c r="N40" s="9"/>
      <c r="O40" s="9"/>
      <c r="P40" s="9"/>
      <c r="Q40" s="9"/>
      <c r="R40" s="9"/>
      <c r="S40" s="84">
        <f>R39*100/2350</f>
        <v>27.085106382978722</v>
      </c>
      <c r="T40" s="84"/>
      <c r="U40" s="9"/>
      <c r="V40" s="9"/>
      <c r="W40" s="9"/>
      <c r="X40" s="9"/>
      <c r="Y40" s="9"/>
      <c r="Z40" s="9"/>
      <c r="AA40" s="9"/>
      <c r="AB40" s="9"/>
      <c r="AC40" s="9"/>
      <c r="AD40" s="11"/>
      <c r="AE40" s="11"/>
    </row>
    <row r="41" spans="1:31" ht="14.25" customHeight="1" x14ac:dyDescent="0.25">
      <c r="A41" s="59" t="s">
        <v>70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1"/>
    </row>
    <row r="42" spans="1:31" ht="11.85" customHeight="1" x14ac:dyDescent="0.25">
      <c r="A42" s="49" t="s">
        <v>51</v>
      </c>
      <c r="B42" s="50"/>
      <c r="C42" s="50"/>
      <c r="D42" s="50"/>
      <c r="E42" s="50"/>
      <c r="F42" s="50"/>
      <c r="G42" s="50"/>
      <c r="H42" s="51"/>
      <c r="I42" s="81">
        <v>200</v>
      </c>
      <c r="J42" s="82"/>
      <c r="K42" s="83"/>
      <c r="L42" s="77">
        <v>7.1</v>
      </c>
      <c r="M42" s="79"/>
      <c r="N42" s="77">
        <v>8.6</v>
      </c>
      <c r="O42" s="79"/>
      <c r="P42" s="77">
        <v>34.9</v>
      </c>
      <c r="Q42" s="79"/>
      <c r="R42" s="77">
        <v>245.7</v>
      </c>
      <c r="S42" s="78"/>
      <c r="T42" s="79"/>
      <c r="U42" s="24">
        <v>0.2</v>
      </c>
      <c r="V42" s="19">
        <v>0.5</v>
      </c>
      <c r="W42" s="77">
        <v>0</v>
      </c>
      <c r="X42" s="79"/>
      <c r="Y42" s="19">
        <v>1.1000000000000001</v>
      </c>
      <c r="Z42" s="19">
        <v>115.4</v>
      </c>
      <c r="AA42" s="19">
        <v>40.6</v>
      </c>
      <c r="AB42" s="24">
        <v>153.30000000000001</v>
      </c>
      <c r="AC42" s="19">
        <v>1.2</v>
      </c>
      <c r="AD42" s="20">
        <v>189</v>
      </c>
      <c r="AE42" s="20">
        <v>2008</v>
      </c>
    </row>
    <row r="43" spans="1:31" ht="11.85" customHeight="1" x14ac:dyDescent="0.25">
      <c r="A43" s="49" t="s">
        <v>33</v>
      </c>
      <c r="B43" s="50"/>
      <c r="C43" s="50"/>
      <c r="D43" s="50"/>
      <c r="E43" s="50"/>
      <c r="F43" s="50"/>
      <c r="G43" s="50"/>
      <c r="H43" s="51"/>
      <c r="I43" s="81">
        <v>200</v>
      </c>
      <c r="J43" s="82"/>
      <c r="K43" s="83"/>
      <c r="L43" s="77">
        <v>1.5</v>
      </c>
      <c r="M43" s="79"/>
      <c r="N43" s="77">
        <v>1.3</v>
      </c>
      <c r="O43" s="79"/>
      <c r="P43" s="77">
        <v>22.4</v>
      </c>
      <c r="Q43" s="79"/>
      <c r="R43" s="77">
        <v>107</v>
      </c>
      <c r="S43" s="78"/>
      <c r="T43" s="79"/>
      <c r="U43" s="24">
        <v>0.02</v>
      </c>
      <c r="V43" s="19">
        <v>1</v>
      </c>
      <c r="W43" s="77">
        <v>0.01</v>
      </c>
      <c r="X43" s="79"/>
      <c r="Y43" s="19">
        <v>0</v>
      </c>
      <c r="Z43" s="19">
        <v>61</v>
      </c>
      <c r="AA43" s="19">
        <v>7</v>
      </c>
      <c r="AB43" s="24">
        <v>45</v>
      </c>
      <c r="AC43" s="19">
        <v>1</v>
      </c>
      <c r="AD43" s="20">
        <v>432</v>
      </c>
      <c r="AE43" s="20">
        <v>2008</v>
      </c>
    </row>
    <row r="44" spans="1:31" ht="11.85" customHeight="1" x14ac:dyDescent="0.25">
      <c r="A44" s="49" t="s">
        <v>23</v>
      </c>
      <c r="B44" s="50"/>
      <c r="C44" s="50"/>
      <c r="D44" s="50"/>
      <c r="E44" s="50"/>
      <c r="F44" s="50"/>
      <c r="G44" s="50"/>
      <c r="H44" s="51"/>
      <c r="I44" s="81">
        <v>15</v>
      </c>
      <c r="J44" s="82"/>
      <c r="K44" s="83"/>
      <c r="L44" s="77">
        <v>3.4</v>
      </c>
      <c r="M44" s="79"/>
      <c r="N44" s="77">
        <v>4.3</v>
      </c>
      <c r="O44" s="79"/>
      <c r="P44" s="77">
        <v>0</v>
      </c>
      <c r="Q44" s="79"/>
      <c r="R44" s="77">
        <v>53</v>
      </c>
      <c r="S44" s="78"/>
      <c r="T44" s="79"/>
      <c r="U44" s="24">
        <v>0</v>
      </c>
      <c r="V44" s="19">
        <v>0</v>
      </c>
      <c r="W44" s="77">
        <v>0</v>
      </c>
      <c r="X44" s="79"/>
      <c r="Y44" s="19">
        <v>0</v>
      </c>
      <c r="Z44" s="19">
        <v>112.2</v>
      </c>
      <c r="AA44" s="19">
        <v>4.2</v>
      </c>
      <c r="AB44" s="24">
        <v>60</v>
      </c>
      <c r="AC44" s="19">
        <v>0.2</v>
      </c>
      <c r="AD44" s="20">
        <v>15</v>
      </c>
      <c r="AE44" s="20">
        <v>2015</v>
      </c>
    </row>
    <row r="45" spans="1:31" ht="11.85" customHeight="1" x14ac:dyDescent="0.25">
      <c r="A45" s="49" t="s">
        <v>22</v>
      </c>
      <c r="B45" s="50"/>
      <c r="C45" s="50"/>
      <c r="D45" s="50"/>
      <c r="E45" s="50"/>
      <c r="F45" s="50"/>
      <c r="G45" s="50"/>
      <c r="H45" s="51"/>
      <c r="I45" s="81">
        <v>10</v>
      </c>
      <c r="J45" s="82"/>
      <c r="K45" s="83"/>
      <c r="L45" s="77">
        <v>0.1</v>
      </c>
      <c r="M45" s="79"/>
      <c r="N45" s="77">
        <v>8.3000000000000007</v>
      </c>
      <c r="O45" s="79"/>
      <c r="P45" s="77">
        <v>0.1</v>
      </c>
      <c r="Q45" s="79"/>
      <c r="R45" s="77">
        <v>75</v>
      </c>
      <c r="S45" s="78"/>
      <c r="T45" s="79"/>
      <c r="U45" s="24">
        <v>0</v>
      </c>
      <c r="V45" s="19">
        <v>0</v>
      </c>
      <c r="W45" s="77">
        <v>7.0000000000000007E-2</v>
      </c>
      <c r="X45" s="79"/>
      <c r="Y45" s="19">
        <v>0.1</v>
      </c>
      <c r="Z45" s="19">
        <v>1</v>
      </c>
      <c r="AA45" s="19">
        <v>0</v>
      </c>
      <c r="AB45" s="24">
        <v>2</v>
      </c>
      <c r="AC45" s="19">
        <v>0</v>
      </c>
      <c r="AD45" s="20">
        <v>13</v>
      </c>
      <c r="AE45" s="20">
        <v>2008</v>
      </c>
    </row>
    <row r="46" spans="1:31" ht="11.85" customHeight="1" x14ac:dyDescent="0.25">
      <c r="A46" s="49" t="s">
        <v>26</v>
      </c>
      <c r="B46" s="50"/>
      <c r="C46" s="50"/>
      <c r="D46" s="50"/>
      <c r="E46" s="50"/>
      <c r="F46" s="50"/>
      <c r="G46" s="50"/>
      <c r="H46" s="51"/>
      <c r="I46" s="81">
        <v>30</v>
      </c>
      <c r="J46" s="82"/>
      <c r="K46" s="83"/>
      <c r="L46" s="77">
        <v>1.8</v>
      </c>
      <c r="M46" s="79"/>
      <c r="N46" s="77">
        <v>0.5</v>
      </c>
      <c r="O46" s="79"/>
      <c r="P46" s="77">
        <v>12</v>
      </c>
      <c r="Q46" s="79"/>
      <c r="R46" s="77">
        <v>60.2</v>
      </c>
      <c r="S46" s="78"/>
      <c r="T46" s="79"/>
      <c r="U46" s="24">
        <v>0</v>
      </c>
      <c r="V46" s="19">
        <v>0</v>
      </c>
      <c r="W46" s="77">
        <v>0</v>
      </c>
      <c r="X46" s="79"/>
      <c r="Y46" s="19">
        <v>0.1</v>
      </c>
      <c r="Z46" s="19">
        <v>4</v>
      </c>
      <c r="AA46" s="19">
        <v>2.7</v>
      </c>
      <c r="AB46" s="24">
        <v>14.6</v>
      </c>
      <c r="AC46" s="19">
        <v>0.2</v>
      </c>
      <c r="AD46" s="3" t="s">
        <v>27</v>
      </c>
      <c r="AE46" s="3">
        <v>2020</v>
      </c>
    </row>
    <row r="47" spans="1:31" ht="11.85" customHeight="1" x14ac:dyDescent="0.25">
      <c r="A47" s="49" t="s">
        <v>28</v>
      </c>
      <c r="B47" s="50"/>
      <c r="C47" s="50"/>
      <c r="D47" s="50"/>
      <c r="E47" s="50"/>
      <c r="F47" s="50"/>
      <c r="G47" s="50"/>
      <c r="H47" s="51"/>
      <c r="I47" s="81">
        <v>200</v>
      </c>
      <c r="J47" s="82"/>
      <c r="K47" s="83"/>
      <c r="L47" s="77">
        <v>5.8</v>
      </c>
      <c r="M47" s="79"/>
      <c r="N47" s="77">
        <v>6.2</v>
      </c>
      <c r="O47" s="79"/>
      <c r="P47" s="77">
        <v>9.1</v>
      </c>
      <c r="Q47" s="79"/>
      <c r="R47" s="77">
        <v>116.4</v>
      </c>
      <c r="S47" s="78"/>
      <c r="T47" s="79"/>
      <c r="U47" s="24">
        <v>0</v>
      </c>
      <c r="V47" s="19">
        <v>0</v>
      </c>
      <c r="W47" s="77">
        <v>0</v>
      </c>
      <c r="X47" s="79"/>
      <c r="Y47" s="19">
        <v>0</v>
      </c>
      <c r="Z47" s="19">
        <v>0</v>
      </c>
      <c r="AA47" s="19">
        <v>0</v>
      </c>
      <c r="AB47" s="24">
        <v>0</v>
      </c>
      <c r="AC47" s="19">
        <v>0</v>
      </c>
      <c r="AD47" s="3" t="s">
        <v>72</v>
      </c>
      <c r="AE47" s="3" t="s">
        <v>72</v>
      </c>
    </row>
    <row r="48" spans="1:31" ht="11.85" customHeight="1" x14ac:dyDescent="0.25">
      <c r="A48" s="94" t="s">
        <v>29</v>
      </c>
      <c r="B48" s="95"/>
      <c r="C48" s="95"/>
      <c r="D48" s="95"/>
      <c r="E48" s="95"/>
      <c r="F48" s="95"/>
      <c r="G48" s="95"/>
      <c r="H48" s="96"/>
      <c r="I48" s="97">
        <f>SUM(I42:K47)</f>
        <v>655</v>
      </c>
      <c r="J48" s="98"/>
      <c r="K48" s="99"/>
      <c r="L48" s="100">
        <f>SUM(L42:M47)</f>
        <v>19.7</v>
      </c>
      <c r="M48" s="101"/>
      <c r="N48" s="100">
        <f>SUM(N42:O47)</f>
        <v>29.2</v>
      </c>
      <c r="O48" s="101"/>
      <c r="P48" s="100">
        <f>SUM(P42:Q47)</f>
        <v>78.5</v>
      </c>
      <c r="Q48" s="101"/>
      <c r="R48" s="100">
        <f>SUM(R42:T47)</f>
        <v>657.3</v>
      </c>
      <c r="S48" s="102"/>
      <c r="T48" s="101"/>
      <c r="U48" s="23">
        <f>SUM(U42:U47)</f>
        <v>0.22</v>
      </c>
      <c r="V48" s="21">
        <f>SUM(V42:V47)</f>
        <v>1.5</v>
      </c>
      <c r="W48" s="100">
        <f>SUM(W42:X47)</f>
        <v>0.08</v>
      </c>
      <c r="X48" s="101"/>
      <c r="Y48" s="21">
        <f>SUM(Y42:Y47)</f>
        <v>1.3000000000000003</v>
      </c>
      <c r="Z48" s="21">
        <f>SUM(Z42:Z47)</f>
        <v>293.60000000000002</v>
      </c>
      <c r="AA48" s="21">
        <f>SUM(AA42:AA47)</f>
        <v>54.500000000000007</v>
      </c>
      <c r="AB48" s="23">
        <f>SUM(AB42:AB47)</f>
        <v>274.90000000000003</v>
      </c>
      <c r="AC48" s="21">
        <f>SUM(AC42:AC47)</f>
        <v>2.6000000000000005</v>
      </c>
      <c r="AD48" s="22" t="s">
        <v>1</v>
      </c>
      <c r="AE48" s="22" t="s">
        <v>1</v>
      </c>
    </row>
    <row r="49" spans="1:31" ht="11.85" customHeight="1" x14ac:dyDescent="0.25">
      <c r="A49" s="55" t="s">
        <v>73</v>
      </c>
      <c r="B49" s="56"/>
      <c r="C49" s="56"/>
      <c r="D49" s="56"/>
      <c r="E49" s="56"/>
      <c r="F49" s="56"/>
      <c r="G49" s="56"/>
      <c r="H49" s="56"/>
      <c r="I49" s="15"/>
      <c r="J49" s="15"/>
      <c r="K49" s="15"/>
      <c r="L49" s="14"/>
      <c r="M49" s="14"/>
      <c r="N49" s="14"/>
      <c r="O49" s="14"/>
      <c r="P49" s="14"/>
      <c r="Q49" s="14"/>
      <c r="R49" s="14"/>
      <c r="S49" s="57">
        <f>R48*100/2350</f>
        <v>27.970212765957445</v>
      </c>
      <c r="T49" s="57"/>
      <c r="U49" s="14"/>
      <c r="V49" s="14"/>
      <c r="W49" s="14"/>
      <c r="X49" s="14"/>
      <c r="Y49" s="14"/>
      <c r="Z49" s="14"/>
      <c r="AA49" s="14"/>
      <c r="AB49" s="14"/>
      <c r="AC49" s="14"/>
      <c r="AD49" s="11"/>
      <c r="AE49" s="11"/>
    </row>
    <row r="50" spans="1:31" ht="11.25" customHeight="1" x14ac:dyDescent="0.25">
      <c r="A50" s="58" t="s">
        <v>74</v>
      </c>
      <c r="B50" s="58"/>
      <c r="C50" s="58"/>
      <c r="D50" s="58"/>
      <c r="E50" s="58"/>
      <c r="F50" s="58"/>
      <c r="G50" s="58"/>
      <c r="H50" s="58"/>
      <c r="I50" s="15"/>
      <c r="J50" s="15"/>
      <c r="K50" s="15"/>
      <c r="L50" s="14"/>
      <c r="M50" s="14"/>
      <c r="N50" s="14"/>
      <c r="O50" s="14"/>
      <c r="P50" s="14"/>
      <c r="Q50" s="14"/>
      <c r="R50" s="14"/>
      <c r="S50" s="57">
        <f>(S49+S40)/2</f>
        <v>27.527659574468082</v>
      </c>
      <c r="T50" s="57"/>
      <c r="U50" s="14"/>
      <c r="V50" s="14"/>
      <c r="W50" s="14"/>
      <c r="X50" s="14"/>
      <c r="Y50" s="14"/>
      <c r="Z50" s="14"/>
      <c r="AA50" s="14"/>
      <c r="AB50" s="14"/>
      <c r="AC50" s="14"/>
      <c r="AD50" s="11"/>
      <c r="AE50" s="11"/>
    </row>
    <row r="51" spans="1:31" ht="27" customHeight="1" x14ac:dyDescent="0.25">
      <c r="A51" s="64" t="s">
        <v>34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42"/>
      <c r="AD51" s="42"/>
      <c r="AE51" s="42"/>
    </row>
    <row r="52" spans="1:31" ht="12.95" customHeight="1" x14ac:dyDescent="0.25">
      <c r="A52" s="65" t="s">
        <v>2</v>
      </c>
      <c r="B52" s="66"/>
      <c r="C52" s="66"/>
      <c r="D52" s="66"/>
      <c r="E52" s="66"/>
      <c r="F52" s="66"/>
      <c r="G52" s="66"/>
      <c r="H52" s="67"/>
      <c r="I52" s="65" t="s">
        <v>3</v>
      </c>
      <c r="J52" s="66"/>
      <c r="K52" s="67"/>
      <c r="L52" s="52" t="s">
        <v>4</v>
      </c>
      <c r="M52" s="53"/>
      <c r="N52" s="53"/>
      <c r="O52" s="53"/>
      <c r="P52" s="53"/>
      <c r="Q52" s="54"/>
      <c r="R52" s="71" t="s">
        <v>5</v>
      </c>
      <c r="S52" s="72"/>
      <c r="T52" s="73"/>
      <c r="U52" s="52" t="s">
        <v>6</v>
      </c>
      <c r="V52" s="53"/>
      <c r="W52" s="53"/>
      <c r="X52" s="53"/>
      <c r="Y52" s="54"/>
      <c r="Z52" s="52" t="s">
        <v>7</v>
      </c>
      <c r="AA52" s="53"/>
      <c r="AB52" s="53"/>
      <c r="AC52" s="54"/>
      <c r="AD52" s="62" t="s">
        <v>8</v>
      </c>
      <c r="AE52" s="62" t="s">
        <v>9</v>
      </c>
    </row>
    <row r="53" spans="1:31" ht="25.7" customHeight="1" x14ac:dyDescent="0.25">
      <c r="A53" s="68"/>
      <c r="B53" s="69"/>
      <c r="C53" s="69"/>
      <c r="D53" s="69"/>
      <c r="E53" s="69"/>
      <c r="F53" s="69"/>
      <c r="G53" s="69"/>
      <c r="H53" s="70"/>
      <c r="I53" s="68"/>
      <c r="J53" s="69"/>
      <c r="K53" s="70"/>
      <c r="L53" s="43" t="s">
        <v>10</v>
      </c>
      <c r="M53" s="45"/>
      <c r="N53" s="43" t="s">
        <v>11</v>
      </c>
      <c r="O53" s="45"/>
      <c r="P53" s="43" t="s">
        <v>12</v>
      </c>
      <c r="Q53" s="45"/>
      <c r="R53" s="74"/>
      <c r="S53" s="75"/>
      <c r="T53" s="76"/>
      <c r="U53" s="2" t="s">
        <v>13</v>
      </c>
      <c r="V53" s="1" t="s">
        <v>14</v>
      </c>
      <c r="W53" s="43" t="s">
        <v>15</v>
      </c>
      <c r="X53" s="45"/>
      <c r="Y53" s="1" t="s">
        <v>16</v>
      </c>
      <c r="Z53" s="1" t="s">
        <v>17</v>
      </c>
      <c r="AA53" s="1" t="s">
        <v>18</v>
      </c>
      <c r="AB53" s="2" t="s">
        <v>19</v>
      </c>
      <c r="AC53" s="1" t="s">
        <v>20</v>
      </c>
      <c r="AD53" s="63"/>
      <c r="AE53" s="63"/>
    </row>
    <row r="54" spans="1:31" ht="14.25" customHeight="1" x14ac:dyDescent="0.25">
      <c r="A54" s="59" t="s">
        <v>71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1"/>
    </row>
    <row r="55" spans="1:31" ht="11.85" customHeight="1" x14ac:dyDescent="0.25">
      <c r="A55" s="29" t="s">
        <v>35</v>
      </c>
      <c r="B55" s="30"/>
      <c r="C55" s="30"/>
      <c r="D55" s="30"/>
      <c r="E55" s="30"/>
      <c r="F55" s="30"/>
      <c r="G55" s="30"/>
      <c r="H55" s="31"/>
      <c r="I55" s="32">
        <v>80</v>
      </c>
      <c r="J55" s="33"/>
      <c r="K55" s="34"/>
      <c r="L55" s="35">
        <v>9.3000000000000007</v>
      </c>
      <c r="M55" s="36"/>
      <c r="N55" s="35">
        <v>4.7</v>
      </c>
      <c r="O55" s="36"/>
      <c r="P55" s="35">
        <v>9.1999999999999993</v>
      </c>
      <c r="Q55" s="36"/>
      <c r="R55" s="35">
        <v>112.3</v>
      </c>
      <c r="S55" s="37"/>
      <c r="T55" s="36"/>
      <c r="U55" s="5">
        <v>0</v>
      </c>
      <c r="V55" s="4">
        <v>0.1</v>
      </c>
      <c r="W55" s="35">
        <v>0</v>
      </c>
      <c r="X55" s="36"/>
      <c r="Y55" s="4">
        <v>0.1</v>
      </c>
      <c r="Z55" s="4">
        <v>23.2</v>
      </c>
      <c r="AA55" s="4">
        <v>3.8</v>
      </c>
      <c r="AB55" s="5">
        <v>23.2</v>
      </c>
      <c r="AC55" s="4">
        <v>0.1</v>
      </c>
      <c r="AD55" s="3">
        <v>234</v>
      </c>
      <c r="AE55" s="3">
        <v>2011</v>
      </c>
    </row>
    <row r="56" spans="1:31" ht="11.85" customHeight="1" x14ac:dyDescent="0.25">
      <c r="A56" s="29" t="s">
        <v>22</v>
      </c>
      <c r="B56" s="30"/>
      <c r="C56" s="30"/>
      <c r="D56" s="30"/>
      <c r="E56" s="30"/>
      <c r="F56" s="30"/>
      <c r="G56" s="30"/>
      <c r="H56" s="31"/>
      <c r="I56" s="32">
        <v>10</v>
      </c>
      <c r="J56" s="33"/>
      <c r="K56" s="34"/>
      <c r="L56" s="35">
        <v>0.1</v>
      </c>
      <c r="M56" s="36"/>
      <c r="N56" s="35">
        <v>8.3000000000000007</v>
      </c>
      <c r="O56" s="36"/>
      <c r="P56" s="35">
        <v>0.1</v>
      </c>
      <c r="Q56" s="36"/>
      <c r="R56" s="35">
        <v>75</v>
      </c>
      <c r="S56" s="37"/>
      <c r="T56" s="36"/>
      <c r="U56" s="5">
        <v>0</v>
      </c>
      <c r="V56" s="4">
        <v>0</v>
      </c>
      <c r="W56" s="35">
        <v>7.0000000000000007E-2</v>
      </c>
      <c r="X56" s="36"/>
      <c r="Y56" s="4">
        <v>0.1</v>
      </c>
      <c r="Z56" s="4">
        <v>1</v>
      </c>
      <c r="AA56" s="4">
        <v>0</v>
      </c>
      <c r="AB56" s="5">
        <v>2</v>
      </c>
      <c r="AC56" s="4">
        <v>0</v>
      </c>
      <c r="AD56" s="3">
        <v>13</v>
      </c>
      <c r="AE56" s="3">
        <v>2008</v>
      </c>
    </row>
    <row r="57" spans="1:31" ht="11.85" customHeight="1" x14ac:dyDescent="0.25">
      <c r="A57" s="29" t="s">
        <v>36</v>
      </c>
      <c r="B57" s="30"/>
      <c r="C57" s="30"/>
      <c r="D57" s="30"/>
      <c r="E57" s="30"/>
      <c r="F57" s="30"/>
      <c r="G57" s="30"/>
      <c r="H57" s="31"/>
      <c r="I57" s="32">
        <v>150</v>
      </c>
      <c r="J57" s="33"/>
      <c r="K57" s="34"/>
      <c r="L57" s="35">
        <v>3.6</v>
      </c>
      <c r="M57" s="36"/>
      <c r="N57" s="35">
        <v>4.7</v>
      </c>
      <c r="O57" s="36"/>
      <c r="P57" s="35">
        <v>38.4</v>
      </c>
      <c r="Q57" s="36"/>
      <c r="R57" s="35">
        <v>211.1</v>
      </c>
      <c r="S57" s="37"/>
      <c r="T57" s="36"/>
      <c r="U57" s="5">
        <v>0</v>
      </c>
      <c r="V57" s="4">
        <v>0</v>
      </c>
      <c r="W57" s="35">
        <v>0</v>
      </c>
      <c r="X57" s="36"/>
      <c r="Y57" s="4">
        <v>0.3</v>
      </c>
      <c r="Z57" s="4">
        <v>8.9</v>
      </c>
      <c r="AA57" s="4">
        <v>25.1</v>
      </c>
      <c r="AB57" s="5">
        <v>73.099999999999994</v>
      </c>
      <c r="AC57" s="4">
        <v>0.5</v>
      </c>
      <c r="AD57" s="3">
        <v>305</v>
      </c>
      <c r="AE57" s="3">
        <v>2011</v>
      </c>
    </row>
    <row r="58" spans="1:31" ht="11.85" customHeight="1" x14ac:dyDescent="0.25">
      <c r="A58" s="29" t="s">
        <v>37</v>
      </c>
      <c r="B58" s="30"/>
      <c r="C58" s="30"/>
      <c r="D58" s="30"/>
      <c r="E58" s="30"/>
      <c r="F58" s="30"/>
      <c r="G58" s="30"/>
      <c r="H58" s="31"/>
      <c r="I58" s="32">
        <v>200</v>
      </c>
      <c r="J58" s="33"/>
      <c r="K58" s="34"/>
      <c r="L58" s="35">
        <v>0.4</v>
      </c>
      <c r="M58" s="36"/>
      <c r="N58" s="35">
        <v>0</v>
      </c>
      <c r="O58" s="36"/>
      <c r="P58" s="35">
        <v>10.6</v>
      </c>
      <c r="Q58" s="36"/>
      <c r="R58" s="35">
        <v>45.1</v>
      </c>
      <c r="S58" s="37"/>
      <c r="T58" s="36"/>
      <c r="U58" s="5">
        <v>0</v>
      </c>
      <c r="V58" s="4">
        <v>1.2</v>
      </c>
      <c r="W58" s="35">
        <v>0</v>
      </c>
      <c r="X58" s="36"/>
      <c r="Y58" s="4">
        <v>0</v>
      </c>
      <c r="Z58" s="4">
        <v>19.2</v>
      </c>
      <c r="AA58" s="4">
        <v>9.5</v>
      </c>
      <c r="AB58" s="5">
        <v>14</v>
      </c>
      <c r="AC58" s="4">
        <v>1.4</v>
      </c>
      <c r="AD58" s="3">
        <v>377</v>
      </c>
      <c r="AE58" s="3">
        <v>2011</v>
      </c>
    </row>
    <row r="59" spans="1:31" ht="11.85" customHeight="1" x14ac:dyDescent="0.25">
      <c r="A59" s="29" t="s">
        <v>26</v>
      </c>
      <c r="B59" s="30"/>
      <c r="C59" s="30"/>
      <c r="D59" s="30"/>
      <c r="E59" s="30"/>
      <c r="F59" s="30"/>
      <c r="G59" s="30"/>
      <c r="H59" s="31"/>
      <c r="I59" s="32">
        <v>30</v>
      </c>
      <c r="J59" s="33"/>
      <c r="K59" s="34"/>
      <c r="L59" s="35">
        <v>1.8</v>
      </c>
      <c r="M59" s="36"/>
      <c r="N59" s="35">
        <v>0.5</v>
      </c>
      <c r="O59" s="36"/>
      <c r="P59" s="35">
        <v>12</v>
      </c>
      <c r="Q59" s="36"/>
      <c r="R59" s="35">
        <v>60.2</v>
      </c>
      <c r="S59" s="37"/>
      <c r="T59" s="36"/>
      <c r="U59" s="5">
        <v>0</v>
      </c>
      <c r="V59" s="4">
        <v>0</v>
      </c>
      <c r="W59" s="35">
        <v>0</v>
      </c>
      <c r="X59" s="36"/>
      <c r="Y59" s="4">
        <v>0.1</v>
      </c>
      <c r="Z59" s="4">
        <v>4</v>
      </c>
      <c r="AA59" s="4">
        <v>2.7</v>
      </c>
      <c r="AB59" s="5">
        <v>14.6</v>
      </c>
      <c r="AC59" s="4">
        <v>0.2</v>
      </c>
      <c r="AD59" s="3" t="s">
        <v>27</v>
      </c>
      <c r="AE59" s="3">
        <v>2020</v>
      </c>
    </row>
    <row r="60" spans="1:31" ht="11.85" customHeight="1" x14ac:dyDescent="0.25">
      <c r="A60" s="29" t="s">
        <v>28</v>
      </c>
      <c r="B60" s="30"/>
      <c r="C60" s="30"/>
      <c r="D60" s="30"/>
      <c r="E60" s="30"/>
      <c r="F60" s="30"/>
      <c r="G60" s="30"/>
      <c r="H60" s="31"/>
      <c r="I60" s="32">
        <v>200</v>
      </c>
      <c r="J60" s="33"/>
      <c r="K60" s="34"/>
      <c r="L60" s="35">
        <v>5.8</v>
      </c>
      <c r="M60" s="36"/>
      <c r="N60" s="35">
        <v>6.2</v>
      </c>
      <c r="O60" s="36"/>
      <c r="P60" s="35">
        <v>9.1</v>
      </c>
      <c r="Q60" s="36"/>
      <c r="R60" s="35">
        <v>116.4</v>
      </c>
      <c r="S60" s="37"/>
      <c r="T60" s="36"/>
      <c r="U60" s="5">
        <v>0</v>
      </c>
      <c r="V60" s="4">
        <v>0</v>
      </c>
      <c r="W60" s="35">
        <v>0</v>
      </c>
      <c r="X60" s="36"/>
      <c r="Y60" s="4">
        <v>0</v>
      </c>
      <c r="Z60" s="4">
        <v>0</v>
      </c>
      <c r="AA60" s="4">
        <v>0</v>
      </c>
      <c r="AB60" s="5">
        <v>0</v>
      </c>
      <c r="AC60" s="4">
        <v>0</v>
      </c>
      <c r="AD60" s="3" t="s">
        <v>72</v>
      </c>
      <c r="AE60" s="3" t="s">
        <v>72</v>
      </c>
    </row>
    <row r="61" spans="1:31" ht="11.85" customHeight="1" x14ac:dyDescent="0.25">
      <c r="A61" s="38" t="s">
        <v>29</v>
      </c>
      <c r="B61" s="39"/>
      <c r="C61" s="39"/>
      <c r="D61" s="39"/>
      <c r="E61" s="39"/>
      <c r="F61" s="39"/>
      <c r="G61" s="39"/>
      <c r="H61" s="40"/>
      <c r="I61" s="43">
        <f>SUM(I55:K60)</f>
        <v>670</v>
      </c>
      <c r="J61" s="44"/>
      <c r="K61" s="45"/>
      <c r="L61" s="46">
        <f>SUM(L55:M60)</f>
        <v>21</v>
      </c>
      <c r="M61" s="47"/>
      <c r="N61" s="46">
        <f>SUM(N55:O60)</f>
        <v>24.4</v>
      </c>
      <c r="O61" s="47"/>
      <c r="P61" s="46">
        <f>SUM(P55:Q60)</f>
        <v>79.399999999999991</v>
      </c>
      <c r="Q61" s="47"/>
      <c r="R61" s="46">
        <f>SUM(R55:T60)</f>
        <v>620.1</v>
      </c>
      <c r="S61" s="48"/>
      <c r="T61" s="47"/>
      <c r="U61" s="8">
        <v>0</v>
      </c>
      <c r="V61" s="7">
        <f>SUM(V55:V60)</f>
        <v>1.3</v>
      </c>
      <c r="W61" s="46">
        <f>SUM(W55:X60)</f>
        <v>7.0000000000000007E-2</v>
      </c>
      <c r="X61" s="47"/>
      <c r="Y61" s="7">
        <f>SUM(Y55:Y60)</f>
        <v>0.6</v>
      </c>
      <c r="Z61" s="7">
        <f>SUM(Z55:Z60)</f>
        <v>56.3</v>
      </c>
      <c r="AA61" s="7">
        <f>SUM(AA55:AA60)</f>
        <v>41.100000000000009</v>
      </c>
      <c r="AB61" s="8">
        <f>SUM(AB55:AB60)</f>
        <v>126.89999999999999</v>
      </c>
      <c r="AC61" s="7">
        <f>SUM(AC55:AC60)</f>
        <v>2.2000000000000002</v>
      </c>
      <c r="AD61" s="10" t="s">
        <v>1</v>
      </c>
      <c r="AE61" s="10" t="s">
        <v>1</v>
      </c>
    </row>
    <row r="62" spans="1:31" ht="11.85" customHeight="1" x14ac:dyDescent="0.25">
      <c r="A62" s="38" t="s">
        <v>73</v>
      </c>
      <c r="B62" s="39"/>
      <c r="C62" s="39"/>
      <c r="D62" s="39"/>
      <c r="E62" s="39"/>
      <c r="F62" s="39"/>
      <c r="G62" s="39"/>
      <c r="H62" s="40"/>
      <c r="I62" s="6"/>
      <c r="J62" s="6"/>
      <c r="K62" s="6"/>
      <c r="L62" s="9"/>
      <c r="M62" s="9"/>
      <c r="N62" s="9"/>
      <c r="O62" s="9"/>
      <c r="P62" s="9"/>
      <c r="Q62" s="9"/>
      <c r="R62" s="9"/>
      <c r="S62" s="84">
        <f>R61*100/2350</f>
        <v>26.387234042553192</v>
      </c>
      <c r="T62" s="84"/>
      <c r="U62" s="9"/>
      <c r="V62" s="9"/>
      <c r="W62" s="9"/>
      <c r="X62" s="9"/>
      <c r="Y62" s="9"/>
      <c r="Z62" s="9"/>
      <c r="AA62" s="9"/>
      <c r="AB62" s="9"/>
      <c r="AC62" s="9"/>
      <c r="AD62" s="11"/>
      <c r="AE62" s="11"/>
    </row>
    <row r="63" spans="1:31" ht="14.25" customHeight="1" x14ac:dyDescent="0.25">
      <c r="A63" s="59" t="s">
        <v>70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1"/>
    </row>
    <row r="64" spans="1:31" ht="11.85" customHeight="1" x14ac:dyDescent="0.25">
      <c r="A64" s="49" t="s">
        <v>75</v>
      </c>
      <c r="B64" s="50"/>
      <c r="C64" s="50"/>
      <c r="D64" s="50"/>
      <c r="E64" s="50"/>
      <c r="F64" s="50"/>
      <c r="G64" s="50"/>
      <c r="H64" s="51"/>
      <c r="I64" s="81">
        <v>95</v>
      </c>
      <c r="J64" s="82"/>
      <c r="K64" s="83"/>
      <c r="L64" s="77">
        <v>2.7</v>
      </c>
      <c r="M64" s="79"/>
      <c r="N64" s="77">
        <v>2.4</v>
      </c>
      <c r="O64" s="79"/>
      <c r="P64" s="77">
        <v>4.3</v>
      </c>
      <c r="Q64" s="79"/>
      <c r="R64" s="77">
        <v>53.7</v>
      </c>
      <c r="S64" s="78"/>
      <c r="T64" s="79"/>
      <c r="U64" s="24">
        <v>0</v>
      </c>
      <c r="V64" s="19">
        <v>0.7</v>
      </c>
      <c r="W64" s="77">
        <v>0</v>
      </c>
      <c r="X64" s="79"/>
      <c r="Y64" s="19">
        <v>0</v>
      </c>
      <c r="Z64" s="19">
        <v>114</v>
      </c>
      <c r="AA64" s="19">
        <v>13.3</v>
      </c>
      <c r="AB64" s="24">
        <v>90.3</v>
      </c>
      <c r="AC64" s="19">
        <v>0</v>
      </c>
      <c r="AD64" s="20" t="s">
        <v>72</v>
      </c>
      <c r="AE64" s="20" t="s">
        <v>72</v>
      </c>
    </row>
    <row r="65" spans="1:31" ht="11.85" customHeight="1" x14ac:dyDescent="0.25">
      <c r="A65" s="29" t="s">
        <v>21</v>
      </c>
      <c r="B65" s="30"/>
      <c r="C65" s="30"/>
      <c r="D65" s="30"/>
      <c r="E65" s="30"/>
      <c r="F65" s="30"/>
      <c r="G65" s="30"/>
      <c r="H65" s="31"/>
      <c r="I65" s="32">
        <v>200</v>
      </c>
      <c r="J65" s="33"/>
      <c r="K65" s="34"/>
      <c r="L65" s="35">
        <v>8.6</v>
      </c>
      <c r="M65" s="36"/>
      <c r="N65" s="35">
        <v>7.8</v>
      </c>
      <c r="O65" s="36"/>
      <c r="P65" s="35">
        <v>33.1</v>
      </c>
      <c r="Q65" s="36"/>
      <c r="R65" s="35">
        <v>237.2</v>
      </c>
      <c r="S65" s="37"/>
      <c r="T65" s="36"/>
      <c r="U65" s="12">
        <v>0.2</v>
      </c>
      <c r="V65" s="4">
        <v>0.5</v>
      </c>
      <c r="W65" s="35">
        <v>0</v>
      </c>
      <c r="X65" s="36"/>
      <c r="Y65" s="4">
        <v>3.4</v>
      </c>
      <c r="Z65" s="4">
        <v>109.9</v>
      </c>
      <c r="AA65" s="4">
        <v>99.3</v>
      </c>
      <c r="AB65" s="12">
        <v>199.8</v>
      </c>
      <c r="AC65" s="4">
        <v>3.2</v>
      </c>
      <c r="AD65" s="3">
        <v>184</v>
      </c>
      <c r="AE65" s="3">
        <v>2008</v>
      </c>
    </row>
    <row r="66" spans="1:31" ht="11.85" customHeight="1" x14ac:dyDescent="0.25">
      <c r="A66" s="29" t="s">
        <v>22</v>
      </c>
      <c r="B66" s="30"/>
      <c r="C66" s="30"/>
      <c r="D66" s="30"/>
      <c r="E66" s="30"/>
      <c r="F66" s="30"/>
      <c r="G66" s="30"/>
      <c r="H66" s="31"/>
      <c r="I66" s="32">
        <v>10</v>
      </c>
      <c r="J66" s="33"/>
      <c r="K66" s="34"/>
      <c r="L66" s="35">
        <v>0.1</v>
      </c>
      <c r="M66" s="36"/>
      <c r="N66" s="35">
        <v>8.3000000000000007</v>
      </c>
      <c r="O66" s="36"/>
      <c r="P66" s="35">
        <v>0.1</v>
      </c>
      <c r="Q66" s="36"/>
      <c r="R66" s="35">
        <v>75</v>
      </c>
      <c r="S66" s="37"/>
      <c r="T66" s="36"/>
      <c r="U66" s="5">
        <v>0</v>
      </c>
      <c r="V66" s="4">
        <v>0</v>
      </c>
      <c r="W66" s="35">
        <v>7.0000000000000007E-2</v>
      </c>
      <c r="X66" s="36"/>
      <c r="Y66" s="4">
        <v>0.1</v>
      </c>
      <c r="Z66" s="4">
        <v>1</v>
      </c>
      <c r="AA66" s="4">
        <v>0</v>
      </c>
      <c r="AB66" s="5">
        <v>2</v>
      </c>
      <c r="AC66" s="4">
        <v>0</v>
      </c>
      <c r="AD66" s="3">
        <v>13</v>
      </c>
      <c r="AE66" s="3">
        <v>2008</v>
      </c>
    </row>
    <row r="67" spans="1:31" ht="11.85" customHeight="1" x14ac:dyDescent="0.25">
      <c r="A67" s="29" t="s">
        <v>37</v>
      </c>
      <c r="B67" s="30"/>
      <c r="C67" s="30"/>
      <c r="D67" s="30"/>
      <c r="E67" s="30"/>
      <c r="F67" s="30"/>
      <c r="G67" s="30"/>
      <c r="H67" s="31"/>
      <c r="I67" s="32">
        <v>200</v>
      </c>
      <c r="J67" s="33"/>
      <c r="K67" s="34"/>
      <c r="L67" s="35">
        <v>0.4</v>
      </c>
      <c r="M67" s="36"/>
      <c r="N67" s="35">
        <v>0</v>
      </c>
      <c r="O67" s="36"/>
      <c r="P67" s="35">
        <v>10.6</v>
      </c>
      <c r="Q67" s="36"/>
      <c r="R67" s="35">
        <v>45.1</v>
      </c>
      <c r="S67" s="37"/>
      <c r="T67" s="36"/>
      <c r="U67" s="5">
        <v>0</v>
      </c>
      <c r="V67" s="4">
        <v>1.2</v>
      </c>
      <c r="W67" s="35">
        <v>0</v>
      </c>
      <c r="X67" s="36"/>
      <c r="Y67" s="4">
        <v>0</v>
      </c>
      <c r="Z67" s="4">
        <v>19.2</v>
      </c>
      <c r="AA67" s="4">
        <v>9.5</v>
      </c>
      <c r="AB67" s="5">
        <v>14</v>
      </c>
      <c r="AC67" s="4">
        <v>1.4</v>
      </c>
      <c r="AD67" s="3">
        <v>377</v>
      </c>
      <c r="AE67" s="3">
        <v>2011</v>
      </c>
    </row>
    <row r="68" spans="1:31" ht="11.85" customHeight="1" x14ac:dyDescent="0.25">
      <c r="A68" s="49" t="s">
        <v>26</v>
      </c>
      <c r="B68" s="50"/>
      <c r="C68" s="50"/>
      <c r="D68" s="50"/>
      <c r="E68" s="50"/>
      <c r="F68" s="50"/>
      <c r="G68" s="50"/>
      <c r="H68" s="51"/>
      <c r="I68" s="81">
        <v>30</v>
      </c>
      <c r="J68" s="82"/>
      <c r="K68" s="83"/>
      <c r="L68" s="77">
        <v>1.8</v>
      </c>
      <c r="M68" s="79"/>
      <c r="N68" s="77">
        <v>0.5</v>
      </c>
      <c r="O68" s="79"/>
      <c r="P68" s="77">
        <v>12</v>
      </c>
      <c r="Q68" s="79"/>
      <c r="R68" s="77">
        <v>60.2</v>
      </c>
      <c r="S68" s="78"/>
      <c r="T68" s="79"/>
      <c r="U68" s="24">
        <v>0</v>
      </c>
      <c r="V68" s="19">
        <v>0</v>
      </c>
      <c r="W68" s="77">
        <v>0</v>
      </c>
      <c r="X68" s="79"/>
      <c r="Y68" s="19">
        <v>0.1</v>
      </c>
      <c r="Z68" s="19">
        <v>4</v>
      </c>
      <c r="AA68" s="19">
        <v>2.7</v>
      </c>
      <c r="AB68" s="24">
        <v>14.6</v>
      </c>
      <c r="AC68" s="19">
        <v>0.2</v>
      </c>
      <c r="AD68" s="3" t="s">
        <v>27</v>
      </c>
      <c r="AE68" s="3">
        <v>2020</v>
      </c>
    </row>
    <row r="69" spans="1:31" ht="11.85" customHeight="1" x14ac:dyDescent="0.25">
      <c r="A69" s="49" t="s">
        <v>28</v>
      </c>
      <c r="B69" s="50"/>
      <c r="C69" s="50"/>
      <c r="D69" s="50"/>
      <c r="E69" s="50"/>
      <c r="F69" s="50"/>
      <c r="G69" s="50"/>
      <c r="H69" s="51"/>
      <c r="I69" s="81">
        <v>200</v>
      </c>
      <c r="J69" s="82"/>
      <c r="K69" s="83"/>
      <c r="L69" s="77">
        <v>5.8</v>
      </c>
      <c r="M69" s="79"/>
      <c r="N69" s="77">
        <v>6.2</v>
      </c>
      <c r="O69" s="79"/>
      <c r="P69" s="77">
        <v>9.1</v>
      </c>
      <c r="Q69" s="79"/>
      <c r="R69" s="77">
        <v>116.4</v>
      </c>
      <c r="S69" s="78"/>
      <c r="T69" s="79"/>
      <c r="U69" s="24">
        <v>0</v>
      </c>
      <c r="V69" s="19">
        <v>0</v>
      </c>
      <c r="W69" s="77">
        <v>0</v>
      </c>
      <c r="X69" s="79"/>
      <c r="Y69" s="19">
        <v>0</v>
      </c>
      <c r="Z69" s="19">
        <v>0</v>
      </c>
      <c r="AA69" s="19">
        <v>0</v>
      </c>
      <c r="AB69" s="24">
        <v>0</v>
      </c>
      <c r="AC69" s="19">
        <v>0</v>
      </c>
      <c r="AD69" s="3" t="s">
        <v>72</v>
      </c>
      <c r="AE69" s="3" t="s">
        <v>72</v>
      </c>
    </row>
    <row r="70" spans="1:31" ht="11.85" customHeight="1" x14ac:dyDescent="0.25">
      <c r="A70" s="94" t="s">
        <v>29</v>
      </c>
      <c r="B70" s="95"/>
      <c r="C70" s="95"/>
      <c r="D70" s="95"/>
      <c r="E70" s="95"/>
      <c r="F70" s="95"/>
      <c r="G70" s="95"/>
      <c r="H70" s="96"/>
      <c r="I70" s="97">
        <f>SUM(I64:K69)</f>
        <v>735</v>
      </c>
      <c r="J70" s="98"/>
      <c r="K70" s="99"/>
      <c r="L70" s="100">
        <f>SUM(L64:M69)</f>
        <v>19.400000000000002</v>
      </c>
      <c r="M70" s="101"/>
      <c r="N70" s="100">
        <f t="shared" ref="N70" si="2">SUM(N64:O69)</f>
        <v>25.2</v>
      </c>
      <c r="O70" s="101"/>
      <c r="P70" s="100">
        <f t="shared" ref="P70" si="3">SUM(P64:Q69)</f>
        <v>69.2</v>
      </c>
      <c r="Q70" s="101"/>
      <c r="R70" s="100">
        <f>SUM(R64:T69)</f>
        <v>587.6</v>
      </c>
      <c r="S70" s="102"/>
      <c r="T70" s="101"/>
      <c r="U70" s="23">
        <f>SUM(U64:U69)</f>
        <v>0.2</v>
      </c>
      <c r="V70" s="21">
        <f>SUM(V64:V69)</f>
        <v>2.4</v>
      </c>
      <c r="W70" s="100">
        <f>SUM(W64:X69)</f>
        <v>7.0000000000000007E-2</v>
      </c>
      <c r="X70" s="101"/>
      <c r="Y70" s="21">
        <f>SUM(Y64:Y69)</f>
        <v>3.6</v>
      </c>
      <c r="Z70" s="21">
        <f>SUM(Z64:Z69)</f>
        <v>248.1</v>
      </c>
      <c r="AA70" s="21">
        <f>SUM(AA64:AA69)</f>
        <v>124.8</v>
      </c>
      <c r="AB70" s="23">
        <f>SUM(AB64:AB69)</f>
        <v>320.70000000000005</v>
      </c>
      <c r="AC70" s="21">
        <f>SUM(AC64:AC69)</f>
        <v>4.8</v>
      </c>
      <c r="AD70" s="22" t="s">
        <v>1</v>
      </c>
      <c r="AE70" s="22" t="s">
        <v>1</v>
      </c>
    </row>
    <row r="71" spans="1:31" ht="11.85" customHeight="1" x14ac:dyDescent="0.25">
      <c r="A71" s="55" t="s">
        <v>73</v>
      </c>
      <c r="B71" s="56"/>
      <c r="C71" s="56"/>
      <c r="D71" s="56"/>
      <c r="E71" s="56"/>
      <c r="F71" s="56"/>
      <c r="G71" s="56"/>
      <c r="H71" s="56"/>
      <c r="I71" s="15"/>
      <c r="J71" s="15"/>
      <c r="K71" s="15"/>
      <c r="L71" s="14"/>
      <c r="M71" s="14"/>
      <c r="N71" s="14"/>
      <c r="O71" s="14"/>
      <c r="P71" s="14"/>
      <c r="Q71" s="14"/>
      <c r="R71" s="14"/>
      <c r="S71" s="57">
        <f>R70*100/2350</f>
        <v>25.004255319148935</v>
      </c>
      <c r="T71" s="57"/>
      <c r="U71" s="14"/>
      <c r="V71" s="14"/>
      <c r="W71" s="14"/>
      <c r="X71" s="14"/>
      <c r="Y71" s="14"/>
      <c r="Z71" s="14"/>
      <c r="AA71" s="14"/>
      <c r="AB71" s="14"/>
      <c r="AC71" s="14"/>
      <c r="AD71" s="11"/>
      <c r="AE71" s="11"/>
    </row>
    <row r="72" spans="1:31" ht="11.85" customHeight="1" x14ac:dyDescent="0.25">
      <c r="A72" s="58" t="s">
        <v>74</v>
      </c>
      <c r="B72" s="58"/>
      <c r="C72" s="58"/>
      <c r="D72" s="58"/>
      <c r="E72" s="58"/>
      <c r="F72" s="58"/>
      <c r="G72" s="58"/>
      <c r="H72" s="58"/>
      <c r="I72" s="15"/>
      <c r="J72" s="15"/>
      <c r="K72" s="15"/>
      <c r="L72" s="14"/>
      <c r="M72" s="14"/>
      <c r="N72" s="14"/>
      <c r="O72" s="14"/>
      <c r="P72" s="14"/>
      <c r="Q72" s="14"/>
      <c r="R72" s="14"/>
      <c r="S72" s="57">
        <f>(S71+S62)/2</f>
        <v>25.695744680851064</v>
      </c>
      <c r="T72" s="57"/>
      <c r="U72" s="14"/>
      <c r="V72" s="14"/>
      <c r="W72" s="14"/>
      <c r="X72" s="14"/>
      <c r="Y72" s="14"/>
      <c r="Z72" s="14"/>
      <c r="AA72" s="14"/>
      <c r="AB72" s="14"/>
      <c r="AC72" s="14"/>
      <c r="AD72" s="11"/>
      <c r="AE72" s="11"/>
    </row>
    <row r="73" spans="1:31" ht="9.9499999999999993" customHeight="1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</row>
    <row r="74" spans="1:31" ht="13.7" customHeight="1" x14ac:dyDescent="0.25">
      <c r="A74" s="41" t="s">
        <v>38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pans="1:31" ht="27.6" customHeight="1" x14ac:dyDescent="0.25">
      <c r="A75" s="64" t="s">
        <v>39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42"/>
      <c r="AD75" s="42"/>
      <c r="AE75" s="42"/>
    </row>
    <row r="76" spans="1:31" ht="12.95" customHeight="1" x14ac:dyDescent="0.25">
      <c r="A76" s="65" t="s">
        <v>2</v>
      </c>
      <c r="B76" s="66"/>
      <c r="C76" s="66"/>
      <c r="D76" s="66"/>
      <c r="E76" s="66"/>
      <c r="F76" s="66"/>
      <c r="G76" s="66"/>
      <c r="H76" s="67"/>
      <c r="I76" s="65" t="s">
        <v>3</v>
      </c>
      <c r="J76" s="66"/>
      <c r="K76" s="67"/>
      <c r="L76" s="52" t="s">
        <v>4</v>
      </c>
      <c r="M76" s="53"/>
      <c r="N76" s="53"/>
      <c r="O76" s="53"/>
      <c r="P76" s="53"/>
      <c r="Q76" s="54"/>
      <c r="R76" s="71" t="s">
        <v>5</v>
      </c>
      <c r="S76" s="72"/>
      <c r="T76" s="73"/>
      <c r="U76" s="52" t="s">
        <v>6</v>
      </c>
      <c r="V76" s="53"/>
      <c r="W76" s="53"/>
      <c r="X76" s="53"/>
      <c r="Y76" s="54"/>
      <c r="Z76" s="52" t="s">
        <v>7</v>
      </c>
      <c r="AA76" s="53"/>
      <c r="AB76" s="53"/>
      <c r="AC76" s="54"/>
      <c r="AD76" s="62" t="s">
        <v>8</v>
      </c>
      <c r="AE76" s="62" t="s">
        <v>9</v>
      </c>
    </row>
    <row r="77" spans="1:31" ht="25.7" customHeight="1" x14ac:dyDescent="0.25">
      <c r="A77" s="68"/>
      <c r="B77" s="69"/>
      <c r="C77" s="69"/>
      <c r="D77" s="69"/>
      <c r="E77" s="69"/>
      <c r="F77" s="69"/>
      <c r="G77" s="69"/>
      <c r="H77" s="70"/>
      <c r="I77" s="68"/>
      <c r="J77" s="69"/>
      <c r="K77" s="70"/>
      <c r="L77" s="43" t="s">
        <v>10</v>
      </c>
      <c r="M77" s="45"/>
      <c r="N77" s="43" t="s">
        <v>11</v>
      </c>
      <c r="O77" s="45"/>
      <c r="P77" s="43" t="s">
        <v>12</v>
      </c>
      <c r="Q77" s="45"/>
      <c r="R77" s="74"/>
      <c r="S77" s="75"/>
      <c r="T77" s="76"/>
      <c r="U77" s="2" t="s">
        <v>13</v>
      </c>
      <c r="V77" s="1" t="s">
        <v>14</v>
      </c>
      <c r="W77" s="43" t="s">
        <v>15</v>
      </c>
      <c r="X77" s="45"/>
      <c r="Y77" s="1" t="s">
        <v>16</v>
      </c>
      <c r="Z77" s="1" t="s">
        <v>17</v>
      </c>
      <c r="AA77" s="1" t="s">
        <v>18</v>
      </c>
      <c r="AB77" s="2" t="s">
        <v>19</v>
      </c>
      <c r="AC77" s="1" t="s">
        <v>20</v>
      </c>
      <c r="AD77" s="63"/>
      <c r="AE77" s="63"/>
    </row>
    <row r="78" spans="1:31" ht="14.25" customHeight="1" x14ac:dyDescent="0.25">
      <c r="A78" s="59" t="s">
        <v>71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1"/>
    </row>
    <row r="79" spans="1:31" ht="11.85" customHeight="1" x14ac:dyDescent="0.25">
      <c r="A79" s="29" t="s">
        <v>61</v>
      </c>
      <c r="B79" s="30"/>
      <c r="C79" s="30"/>
      <c r="D79" s="30"/>
      <c r="E79" s="30"/>
      <c r="F79" s="30"/>
      <c r="G79" s="30"/>
      <c r="H79" s="31"/>
      <c r="I79" s="32">
        <v>180</v>
      </c>
      <c r="J79" s="33"/>
      <c r="K79" s="34"/>
      <c r="L79" s="35">
        <v>24.2</v>
      </c>
      <c r="M79" s="36"/>
      <c r="N79" s="35">
        <v>16.399999999999999</v>
      </c>
      <c r="O79" s="36"/>
      <c r="P79" s="35">
        <v>44.1</v>
      </c>
      <c r="Q79" s="36"/>
      <c r="R79" s="35">
        <v>425.1</v>
      </c>
      <c r="S79" s="37"/>
      <c r="T79" s="36"/>
      <c r="U79" s="5">
        <v>0</v>
      </c>
      <c r="V79" s="4">
        <v>0.2</v>
      </c>
      <c r="W79" s="35">
        <v>0.1</v>
      </c>
      <c r="X79" s="36"/>
      <c r="Y79" s="4">
        <v>2</v>
      </c>
      <c r="Z79" s="4">
        <v>170.3</v>
      </c>
      <c r="AA79" s="4">
        <v>31.1</v>
      </c>
      <c r="AB79" s="5">
        <v>250.5</v>
      </c>
      <c r="AC79" s="4">
        <v>1.3</v>
      </c>
      <c r="AD79" s="3">
        <v>225</v>
      </c>
      <c r="AE79" s="3">
        <v>2008</v>
      </c>
    </row>
    <row r="80" spans="1:31" ht="11.85" customHeight="1" x14ac:dyDescent="0.25">
      <c r="A80" s="29" t="s">
        <v>22</v>
      </c>
      <c r="B80" s="30"/>
      <c r="C80" s="30"/>
      <c r="D80" s="30"/>
      <c r="E80" s="30"/>
      <c r="F80" s="30"/>
      <c r="G80" s="30"/>
      <c r="H80" s="31"/>
      <c r="I80" s="32">
        <v>10</v>
      </c>
      <c r="J80" s="33"/>
      <c r="K80" s="34"/>
      <c r="L80" s="35">
        <v>0.1</v>
      </c>
      <c r="M80" s="36"/>
      <c r="N80" s="35">
        <v>8.3000000000000007</v>
      </c>
      <c r="O80" s="36"/>
      <c r="P80" s="35">
        <v>0.1</v>
      </c>
      <c r="Q80" s="36"/>
      <c r="R80" s="35">
        <v>75</v>
      </c>
      <c r="S80" s="37"/>
      <c r="T80" s="36"/>
      <c r="U80" s="5">
        <v>0</v>
      </c>
      <c r="V80" s="4">
        <v>0</v>
      </c>
      <c r="W80" s="35">
        <v>7.0000000000000007E-2</v>
      </c>
      <c r="X80" s="36"/>
      <c r="Y80" s="4">
        <v>0.1</v>
      </c>
      <c r="Z80" s="4">
        <v>1</v>
      </c>
      <c r="AA80" s="4">
        <v>0</v>
      </c>
      <c r="AB80" s="5">
        <v>2</v>
      </c>
      <c r="AC80" s="4">
        <v>0</v>
      </c>
      <c r="AD80" s="3">
        <v>13</v>
      </c>
      <c r="AE80" s="3">
        <v>2008</v>
      </c>
    </row>
    <row r="81" spans="1:31" ht="11.85" customHeight="1" x14ac:dyDescent="0.25">
      <c r="A81" s="29" t="s">
        <v>40</v>
      </c>
      <c r="B81" s="30"/>
      <c r="C81" s="30"/>
      <c r="D81" s="30"/>
      <c r="E81" s="30"/>
      <c r="F81" s="30"/>
      <c r="G81" s="30"/>
      <c r="H81" s="31"/>
      <c r="I81" s="32">
        <v>50</v>
      </c>
      <c r="J81" s="33"/>
      <c r="K81" s="34"/>
      <c r="L81" s="35">
        <v>0.3</v>
      </c>
      <c r="M81" s="36"/>
      <c r="N81" s="35">
        <v>0</v>
      </c>
      <c r="O81" s="36"/>
      <c r="P81" s="35">
        <v>12.4</v>
      </c>
      <c r="Q81" s="36"/>
      <c r="R81" s="35">
        <v>51.6</v>
      </c>
      <c r="S81" s="37"/>
      <c r="T81" s="36"/>
      <c r="U81" s="5">
        <v>0</v>
      </c>
      <c r="V81" s="4">
        <v>3.1</v>
      </c>
      <c r="W81" s="35">
        <v>0.3</v>
      </c>
      <c r="X81" s="36"/>
      <c r="Y81" s="4">
        <v>0.1</v>
      </c>
      <c r="Z81" s="4">
        <v>14.2</v>
      </c>
      <c r="AA81" s="4">
        <v>7.5</v>
      </c>
      <c r="AB81" s="5">
        <v>14.2</v>
      </c>
      <c r="AC81" s="4">
        <v>0.2</v>
      </c>
      <c r="AD81" s="3" t="s">
        <v>41</v>
      </c>
      <c r="AE81" s="3">
        <v>2020</v>
      </c>
    </row>
    <row r="82" spans="1:31" ht="11.85" customHeight="1" x14ac:dyDescent="0.25">
      <c r="A82" s="29" t="s">
        <v>42</v>
      </c>
      <c r="B82" s="30"/>
      <c r="C82" s="30"/>
      <c r="D82" s="30"/>
      <c r="E82" s="30"/>
      <c r="F82" s="30"/>
      <c r="G82" s="30"/>
      <c r="H82" s="31"/>
      <c r="I82" s="32">
        <v>200</v>
      </c>
      <c r="J82" s="33"/>
      <c r="K82" s="34"/>
      <c r="L82" s="35">
        <v>3.6</v>
      </c>
      <c r="M82" s="36"/>
      <c r="N82" s="35">
        <v>3</v>
      </c>
      <c r="O82" s="36"/>
      <c r="P82" s="35">
        <v>15</v>
      </c>
      <c r="Q82" s="36"/>
      <c r="R82" s="35">
        <v>102.5</v>
      </c>
      <c r="S82" s="37"/>
      <c r="T82" s="36"/>
      <c r="U82" s="5">
        <v>0</v>
      </c>
      <c r="V82" s="4">
        <v>0.6</v>
      </c>
      <c r="W82" s="35">
        <v>0</v>
      </c>
      <c r="X82" s="36"/>
      <c r="Y82" s="4">
        <v>0</v>
      </c>
      <c r="Z82" s="4">
        <v>119.4</v>
      </c>
      <c r="AA82" s="4">
        <v>21.8</v>
      </c>
      <c r="AB82" s="5">
        <v>92.2</v>
      </c>
      <c r="AC82" s="4">
        <v>0.6</v>
      </c>
      <c r="AD82" s="3">
        <v>382</v>
      </c>
      <c r="AE82" s="3">
        <v>2011</v>
      </c>
    </row>
    <row r="83" spans="1:31" ht="11.85" customHeight="1" x14ac:dyDescent="0.25">
      <c r="A83" s="29" t="s">
        <v>26</v>
      </c>
      <c r="B83" s="30"/>
      <c r="C83" s="30"/>
      <c r="D83" s="30"/>
      <c r="E83" s="30"/>
      <c r="F83" s="30"/>
      <c r="G83" s="30"/>
      <c r="H83" s="31"/>
      <c r="I83" s="32">
        <v>30</v>
      </c>
      <c r="J83" s="33"/>
      <c r="K83" s="34"/>
      <c r="L83" s="35">
        <v>1.8</v>
      </c>
      <c r="M83" s="36"/>
      <c r="N83" s="35">
        <v>0.5</v>
      </c>
      <c r="O83" s="36"/>
      <c r="P83" s="35">
        <v>12</v>
      </c>
      <c r="Q83" s="36"/>
      <c r="R83" s="35">
        <v>60.2</v>
      </c>
      <c r="S83" s="37"/>
      <c r="T83" s="36"/>
      <c r="U83" s="5">
        <v>0</v>
      </c>
      <c r="V83" s="4">
        <v>0</v>
      </c>
      <c r="W83" s="35">
        <v>0</v>
      </c>
      <c r="X83" s="36"/>
      <c r="Y83" s="4">
        <v>0.1</v>
      </c>
      <c r="Z83" s="4">
        <v>4</v>
      </c>
      <c r="AA83" s="4">
        <v>2.7</v>
      </c>
      <c r="AB83" s="5">
        <v>14.6</v>
      </c>
      <c r="AC83" s="4">
        <v>0.2</v>
      </c>
      <c r="AD83" s="3" t="s">
        <v>27</v>
      </c>
      <c r="AE83" s="3">
        <v>2020</v>
      </c>
    </row>
    <row r="84" spans="1:31" ht="11.85" customHeight="1" x14ac:dyDescent="0.25">
      <c r="A84" s="29" t="s">
        <v>28</v>
      </c>
      <c r="B84" s="30"/>
      <c r="C84" s="30"/>
      <c r="D84" s="30"/>
      <c r="E84" s="30"/>
      <c r="F84" s="30"/>
      <c r="G84" s="30"/>
      <c r="H84" s="31"/>
      <c r="I84" s="32">
        <v>200</v>
      </c>
      <c r="J84" s="33"/>
      <c r="K84" s="34"/>
      <c r="L84" s="35">
        <v>5.8</v>
      </c>
      <c r="M84" s="36"/>
      <c r="N84" s="35">
        <v>6.2</v>
      </c>
      <c r="O84" s="36"/>
      <c r="P84" s="35">
        <v>9.1</v>
      </c>
      <c r="Q84" s="36"/>
      <c r="R84" s="35">
        <v>116.4</v>
      </c>
      <c r="S84" s="37"/>
      <c r="T84" s="36"/>
      <c r="U84" s="5">
        <v>0</v>
      </c>
      <c r="V84" s="4">
        <v>0</v>
      </c>
      <c r="W84" s="35">
        <v>0</v>
      </c>
      <c r="X84" s="36"/>
      <c r="Y84" s="4">
        <v>0</v>
      </c>
      <c r="Z84" s="4">
        <v>0</v>
      </c>
      <c r="AA84" s="4">
        <v>0</v>
      </c>
      <c r="AB84" s="5">
        <v>0</v>
      </c>
      <c r="AC84" s="4">
        <v>0</v>
      </c>
      <c r="AD84" s="3" t="s">
        <v>72</v>
      </c>
      <c r="AE84" s="3" t="s">
        <v>72</v>
      </c>
    </row>
    <row r="85" spans="1:31" ht="11.85" customHeight="1" x14ac:dyDescent="0.25">
      <c r="A85" s="38" t="s">
        <v>29</v>
      </c>
      <c r="B85" s="39"/>
      <c r="C85" s="39"/>
      <c r="D85" s="39"/>
      <c r="E85" s="39"/>
      <c r="F85" s="39"/>
      <c r="G85" s="39"/>
      <c r="H85" s="40"/>
      <c r="I85" s="43">
        <f>SUM(I79:K84)</f>
        <v>670</v>
      </c>
      <c r="J85" s="44"/>
      <c r="K85" s="45"/>
      <c r="L85" s="46">
        <f>SUM(L79:M84)</f>
        <v>35.800000000000004</v>
      </c>
      <c r="M85" s="47"/>
      <c r="N85" s="46">
        <f>SUM(N79:O84)</f>
        <v>34.4</v>
      </c>
      <c r="O85" s="47"/>
      <c r="P85" s="46">
        <f>SUM(P79:Q84)</f>
        <v>92.699999999999989</v>
      </c>
      <c r="Q85" s="47"/>
      <c r="R85" s="46">
        <f>SUM(R79:T84)</f>
        <v>830.80000000000007</v>
      </c>
      <c r="S85" s="48"/>
      <c r="T85" s="47"/>
      <c r="U85" s="8">
        <f>SUM(U79:U84)</f>
        <v>0</v>
      </c>
      <c r="V85" s="7">
        <f>SUM(V79:V84)</f>
        <v>3.9000000000000004</v>
      </c>
      <c r="W85" s="46">
        <f>SUM(W79:X84)</f>
        <v>0.47</v>
      </c>
      <c r="X85" s="47"/>
      <c r="Y85" s="7">
        <f>SUM(Y79:Y84)</f>
        <v>2.3000000000000003</v>
      </c>
      <c r="Z85" s="7">
        <f>SUM(Z79:Z84)</f>
        <v>308.89999999999998</v>
      </c>
      <c r="AA85" s="7">
        <f>SUM(AA79:AA84)</f>
        <v>63.100000000000009</v>
      </c>
      <c r="AB85" s="8">
        <f>SUM(AB79:AB84)</f>
        <v>373.5</v>
      </c>
      <c r="AC85" s="7">
        <f>SUM(AC79:AC84)</f>
        <v>2.3000000000000003</v>
      </c>
      <c r="AD85" s="10" t="s">
        <v>1</v>
      </c>
      <c r="AE85" s="10" t="s">
        <v>1</v>
      </c>
    </row>
    <row r="86" spans="1:31" ht="11.85" customHeight="1" x14ac:dyDescent="0.25">
      <c r="A86" s="38" t="s">
        <v>73</v>
      </c>
      <c r="B86" s="39"/>
      <c r="C86" s="39"/>
      <c r="D86" s="39"/>
      <c r="E86" s="39"/>
      <c r="F86" s="39"/>
      <c r="G86" s="39"/>
      <c r="H86" s="40"/>
      <c r="I86" s="6"/>
      <c r="J86" s="6"/>
      <c r="K86" s="6"/>
      <c r="L86" s="9"/>
      <c r="M86" s="9"/>
      <c r="N86" s="9"/>
      <c r="O86" s="9"/>
      <c r="P86" s="9"/>
      <c r="Q86" s="9"/>
      <c r="R86" s="9"/>
      <c r="S86" s="84">
        <f>R85*100/2350</f>
        <v>35.353191489361706</v>
      </c>
      <c r="T86" s="84"/>
      <c r="U86" s="9"/>
      <c r="V86" s="9"/>
      <c r="W86" s="9"/>
      <c r="X86" s="9"/>
      <c r="Y86" s="9"/>
      <c r="Z86" s="9"/>
      <c r="AA86" s="9"/>
      <c r="AB86" s="9"/>
      <c r="AC86" s="9"/>
      <c r="AD86" s="11"/>
      <c r="AE86" s="11"/>
    </row>
    <row r="87" spans="1:31" ht="14.25" customHeight="1" x14ac:dyDescent="0.25">
      <c r="A87" s="59" t="s">
        <v>70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1"/>
    </row>
    <row r="88" spans="1:31" ht="11.85" customHeight="1" x14ac:dyDescent="0.25">
      <c r="A88" s="49" t="s">
        <v>83</v>
      </c>
      <c r="B88" s="50"/>
      <c r="C88" s="50"/>
      <c r="D88" s="50"/>
      <c r="E88" s="50"/>
      <c r="F88" s="50"/>
      <c r="G88" s="50"/>
      <c r="H88" s="51"/>
      <c r="I88" s="81">
        <v>200</v>
      </c>
      <c r="J88" s="82"/>
      <c r="K88" s="83"/>
      <c r="L88" s="77">
        <v>5.9</v>
      </c>
      <c r="M88" s="79"/>
      <c r="N88" s="77">
        <v>8</v>
      </c>
      <c r="O88" s="79"/>
      <c r="P88" s="77">
        <v>26.7</v>
      </c>
      <c r="Q88" s="79"/>
      <c r="R88" s="77">
        <v>202.5</v>
      </c>
      <c r="S88" s="78"/>
      <c r="T88" s="79"/>
      <c r="U88" s="24">
        <v>0.1</v>
      </c>
      <c r="V88" s="19">
        <v>1.3</v>
      </c>
      <c r="W88" s="77">
        <v>0.05</v>
      </c>
      <c r="X88" s="79"/>
      <c r="Y88" s="19">
        <v>0.65</v>
      </c>
      <c r="Z88" s="19">
        <v>136.69999999999999</v>
      </c>
      <c r="AA88" s="19">
        <v>19.350000000000001</v>
      </c>
      <c r="AB88" s="24">
        <v>113.5</v>
      </c>
      <c r="AC88" s="19">
        <v>1.3</v>
      </c>
      <c r="AD88" s="20">
        <v>189</v>
      </c>
      <c r="AE88" s="20">
        <v>2008</v>
      </c>
    </row>
    <row r="89" spans="1:31" ht="11.85" customHeight="1" x14ac:dyDescent="0.25">
      <c r="A89" s="49" t="s">
        <v>23</v>
      </c>
      <c r="B89" s="50"/>
      <c r="C89" s="50"/>
      <c r="D89" s="50"/>
      <c r="E89" s="50"/>
      <c r="F89" s="50"/>
      <c r="G89" s="50"/>
      <c r="H89" s="51"/>
      <c r="I89" s="81">
        <v>15</v>
      </c>
      <c r="J89" s="82"/>
      <c r="K89" s="83"/>
      <c r="L89" s="77">
        <v>3.4</v>
      </c>
      <c r="M89" s="79"/>
      <c r="N89" s="77">
        <v>4.3</v>
      </c>
      <c r="O89" s="79"/>
      <c r="P89" s="77">
        <v>0</v>
      </c>
      <c r="Q89" s="79"/>
      <c r="R89" s="77">
        <v>53</v>
      </c>
      <c r="S89" s="78"/>
      <c r="T89" s="79"/>
      <c r="U89" s="24">
        <v>0</v>
      </c>
      <c r="V89" s="19">
        <v>0</v>
      </c>
      <c r="W89" s="77">
        <v>0</v>
      </c>
      <c r="X89" s="79"/>
      <c r="Y89" s="19">
        <v>0</v>
      </c>
      <c r="Z89" s="19">
        <v>112.2</v>
      </c>
      <c r="AA89" s="19">
        <v>4.2</v>
      </c>
      <c r="AB89" s="24">
        <v>60</v>
      </c>
      <c r="AC89" s="19">
        <v>0.2</v>
      </c>
      <c r="AD89" s="20">
        <v>15</v>
      </c>
      <c r="AE89" s="20">
        <v>2015</v>
      </c>
    </row>
    <row r="90" spans="1:31" ht="11.85" customHeight="1" x14ac:dyDescent="0.25">
      <c r="A90" s="49" t="s">
        <v>22</v>
      </c>
      <c r="B90" s="50"/>
      <c r="C90" s="50"/>
      <c r="D90" s="50"/>
      <c r="E90" s="50"/>
      <c r="F90" s="50"/>
      <c r="G90" s="50"/>
      <c r="H90" s="51"/>
      <c r="I90" s="81">
        <v>10</v>
      </c>
      <c r="J90" s="82"/>
      <c r="K90" s="83"/>
      <c r="L90" s="77">
        <v>0.1</v>
      </c>
      <c r="M90" s="79"/>
      <c r="N90" s="77">
        <v>8.3000000000000007</v>
      </c>
      <c r="O90" s="79"/>
      <c r="P90" s="77">
        <v>0.1</v>
      </c>
      <c r="Q90" s="79"/>
      <c r="R90" s="77">
        <v>75</v>
      </c>
      <c r="S90" s="78"/>
      <c r="T90" s="79"/>
      <c r="U90" s="24">
        <v>0</v>
      </c>
      <c r="V90" s="19">
        <v>0</v>
      </c>
      <c r="W90" s="77">
        <v>7.0000000000000007E-2</v>
      </c>
      <c r="X90" s="79"/>
      <c r="Y90" s="19">
        <v>0.1</v>
      </c>
      <c r="Z90" s="19">
        <v>1</v>
      </c>
      <c r="AA90" s="19">
        <v>0</v>
      </c>
      <c r="AB90" s="24">
        <v>2</v>
      </c>
      <c r="AC90" s="19">
        <v>0</v>
      </c>
      <c r="AD90" s="20">
        <v>13</v>
      </c>
      <c r="AE90" s="20">
        <v>2008</v>
      </c>
    </row>
    <row r="91" spans="1:31" ht="11.85" customHeight="1" x14ac:dyDescent="0.25">
      <c r="A91" s="49" t="s">
        <v>42</v>
      </c>
      <c r="B91" s="50"/>
      <c r="C91" s="50"/>
      <c r="D91" s="50"/>
      <c r="E91" s="50"/>
      <c r="F91" s="50"/>
      <c r="G91" s="50"/>
      <c r="H91" s="51"/>
      <c r="I91" s="81">
        <v>200</v>
      </c>
      <c r="J91" s="82"/>
      <c r="K91" s="83"/>
      <c r="L91" s="77">
        <v>3.6</v>
      </c>
      <c r="M91" s="79"/>
      <c r="N91" s="77">
        <v>3</v>
      </c>
      <c r="O91" s="79"/>
      <c r="P91" s="77">
        <v>15</v>
      </c>
      <c r="Q91" s="79"/>
      <c r="R91" s="77">
        <v>102.5</v>
      </c>
      <c r="S91" s="78"/>
      <c r="T91" s="79"/>
      <c r="U91" s="24">
        <v>0</v>
      </c>
      <c r="V91" s="19">
        <v>0.6</v>
      </c>
      <c r="W91" s="77">
        <v>0</v>
      </c>
      <c r="X91" s="79"/>
      <c r="Y91" s="19">
        <v>0</v>
      </c>
      <c r="Z91" s="19">
        <v>119.4</v>
      </c>
      <c r="AA91" s="19">
        <v>21.8</v>
      </c>
      <c r="AB91" s="24">
        <v>92.2</v>
      </c>
      <c r="AC91" s="19">
        <v>0.6</v>
      </c>
      <c r="AD91" s="20">
        <v>382</v>
      </c>
      <c r="AE91" s="20">
        <v>2011</v>
      </c>
    </row>
    <row r="92" spans="1:31" ht="11.85" customHeight="1" x14ac:dyDescent="0.25">
      <c r="A92" s="49" t="s">
        <v>26</v>
      </c>
      <c r="B92" s="50"/>
      <c r="C92" s="50"/>
      <c r="D92" s="50"/>
      <c r="E92" s="50"/>
      <c r="F92" s="50"/>
      <c r="G92" s="50"/>
      <c r="H92" s="51"/>
      <c r="I92" s="81">
        <v>30</v>
      </c>
      <c r="J92" s="82"/>
      <c r="K92" s="83"/>
      <c r="L92" s="77">
        <v>1.8</v>
      </c>
      <c r="M92" s="79"/>
      <c r="N92" s="77">
        <v>0.5</v>
      </c>
      <c r="O92" s="79"/>
      <c r="P92" s="77">
        <v>12</v>
      </c>
      <c r="Q92" s="79"/>
      <c r="R92" s="77">
        <v>60.2</v>
      </c>
      <c r="S92" s="78"/>
      <c r="T92" s="79"/>
      <c r="U92" s="24">
        <v>0</v>
      </c>
      <c r="V92" s="19">
        <v>0</v>
      </c>
      <c r="W92" s="77">
        <v>0</v>
      </c>
      <c r="X92" s="79"/>
      <c r="Y92" s="19">
        <v>0.1</v>
      </c>
      <c r="Z92" s="19">
        <v>4</v>
      </c>
      <c r="AA92" s="19">
        <v>2.7</v>
      </c>
      <c r="AB92" s="24">
        <v>14.6</v>
      </c>
      <c r="AC92" s="19">
        <v>0.2</v>
      </c>
      <c r="AD92" s="3" t="s">
        <v>27</v>
      </c>
      <c r="AE92" s="3">
        <v>2020</v>
      </c>
    </row>
    <row r="93" spans="1:31" ht="11.85" customHeight="1" x14ac:dyDescent="0.25">
      <c r="A93" s="49" t="s">
        <v>28</v>
      </c>
      <c r="B93" s="50"/>
      <c r="C93" s="50"/>
      <c r="D93" s="50"/>
      <c r="E93" s="50"/>
      <c r="F93" s="50"/>
      <c r="G93" s="50"/>
      <c r="H93" s="51"/>
      <c r="I93" s="81">
        <v>200</v>
      </c>
      <c r="J93" s="82"/>
      <c r="K93" s="83"/>
      <c r="L93" s="77">
        <v>5.8</v>
      </c>
      <c r="M93" s="79"/>
      <c r="N93" s="77">
        <v>6.2</v>
      </c>
      <c r="O93" s="79"/>
      <c r="P93" s="77">
        <v>9.1</v>
      </c>
      <c r="Q93" s="79"/>
      <c r="R93" s="77">
        <v>116.4</v>
      </c>
      <c r="S93" s="78"/>
      <c r="T93" s="79"/>
      <c r="U93" s="24">
        <v>0</v>
      </c>
      <c r="V93" s="19">
        <v>0</v>
      </c>
      <c r="W93" s="77">
        <v>0</v>
      </c>
      <c r="X93" s="79"/>
      <c r="Y93" s="19">
        <v>0</v>
      </c>
      <c r="Z93" s="19">
        <v>0</v>
      </c>
      <c r="AA93" s="19">
        <v>0</v>
      </c>
      <c r="AB93" s="24">
        <v>0</v>
      </c>
      <c r="AC93" s="19">
        <v>0</v>
      </c>
      <c r="AD93" s="3" t="s">
        <v>72</v>
      </c>
      <c r="AE93" s="3" t="s">
        <v>72</v>
      </c>
    </row>
    <row r="94" spans="1:31" ht="11.85" customHeight="1" x14ac:dyDescent="0.25">
      <c r="A94" s="94" t="s">
        <v>29</v>
      </c>
      <c r="B94" s="95"/>
      <c r="C94" s="95"/>
      <c r="D94" s="95"/>
      <c r="E94" s="95"/>
      <c r="F94" s="95"/>
      <c r="G94" s="95"/>
      <c r="H94" s="96"/>
      <c r="I94" s="97">
        <f>SUM(I88:K93)</f>
        <v>655</v>
      </c>
      <c r="J94" s="98"/>
      <c r="K94" s="99"/>
      <c r="L94" s="100">
        <f>SUM(L88:M93)</f>
        <v>20.6</v>
      </c>
      <c r="M94" s="101"/>
      <c r="N94" s="100">
        <f t="shared" ref="N94" si="4">SUM(N88:O93)</f>
        <v>30.3</v>
      </c>
      <c r="O94" s="101"/>
      <c r="P94" s="100">
        <f t="shared" ref="P94" si="5">SUM(P88:Q93)</f>
        <v>62.9</v>
      </c>
      <c r="Q94" s="101"/>
      <c r="R94" s="100">
        <f>SUM(R88:T93)</f>
        <v>609.6</v>
      </c>
      <c r="S94" s="102"/>
      <c r="T94" s="101"/>
      <c r="U94" s="23">
        <f>SUM(U88:U93)</f>
        <v>0.1</v>
      </c>
      <c r="V94" s="28">
        <f>SUM(V88:V93)</f>
        <v>1.9</v>
      </c>
      <c r="W94" s="100">
        <v>7.0000000000000007E-2</v>
      </c>
      <c r="X94" s="101"/>
      <c r="Y94" s="21">
        <f>SUM(Y88:Y93)</f>
        <v>0.85</v>
      </c>
      <c r="Z94" s="21">
        <f t="shared" ref="Z94:AC94" si="6">SUM(Z88:Z93)</f>
        <v>373.29999999999995</v>
      </c>
      <c r="AA94" s="21">
        <f t="shared" si="6"/>
        <v>48.050000000000004</v>
      </c>
      <c r="AB94" s="21">
        <f t="shared" si="6"/>
        <v>282.3</v>
      </c>
      <c r="AC94" s="21">
        <f t="shared" si="6"/>
        <v>2.3000000000000003</v>
      </c>
      <c r="AD94" s="22" t="s">
        <v>1</v>
      </c>
      <c r="AE94" s="22" t="s">
        <v>1</v>
      </c>
    </row>
    <row r="95" spans="1:31" ht="11.85" customHeight="1" x14ac:dyDescent="0.25">
      <c r="A95" s="55" t="s">
        <v>73</v>
      </c>
      <c r="B95" s="56"/>
      <c r="C95" s="56"/>
      <c r="D95" s="56"/>
      <c r="E95" s="56"/>
      <c r="F95" s="56"/>
      <c r="G95" s="56"/>
      <c r="H95" s="56"/>
      <c r="I95" s="15"/>
      <c r="J95" s="15"/>
      <c r="K95" s="15"/>
      <c r="L95" s="14"/>
      <c r="M95" s="14"/>
      <c r="N95" s="14"/>
      <c r="O95" s="14"/>
      <c r="P95" s="14"/>
      <c r="Q95" s="14"/>
      <c r="R95" s="14"/>
      <c r="S95" s="57">
        <f>R94*100/2350</f>
        <v>25.940425531914894</v>
      </c>
      <c r="T95" s="57"/>
      <c r="U95" s="14"/>
      <c r="V95" s="14"/>
      <c r="W95" s="14"/>
      <c r="X95" s="14"/>
      <c r="Y95" s="14"/>
      <c r="Z95" s="14"/>
      <c r="AA95" s="14"/>
      <c r="AB95" s="14"/>
      <c r="AC95" s="14"/>
      <c r="AD95" s="11"/>
      <c r="AE95" s="11"/>
    </row>
    <row r="96" spans="1:31" ht="11.85" customHeight="1" x14ac:dyDescent="0.25">
      <c r="A96" s="58" t="s">
        <v>74</v>
      </c>
      <c r="B96" s="58"/>
      <c r="C96" s="58"/>
      <c r="D96" s="58"/>
      <c r="E96" s="58"/>
      <c r="F96" s="58"/>
      <c r="G96" s="58"/>
      <c r="H96" s="58"/>
      <c r="I96" s="15"/>
      <c r="J96" s="15"/>
      <c r="K96" s="15"/>
      <c r="L96" s="14"/>
      <c r="M96" s="14"/>
      <c r="N96" s="14"/>
      <c r="O96" s="14"/>
      <c r="P96" s="14"/>
      <c r="Q96" s="14"/>
      <c r="R96" s="14"/>
      <c r="S96" s="57">
        <f>(S95+S86)/2</f>
        <v>30.646808510638301</v>
      </c>
      <c r="T96" s="57"/>
      <c r="U96" s="14"/>
      <c r="V96" s="14"/>
      <c r="W96" s="14"/>
      <c r="X96" s="14"/>
      <c r="Y96" s="14"/>
      <c r="Z96" s="14"/>
      <c r="AA96" s="14"/>
      <c r="AB96" s="14"/>
      <c r="AC96" s="14"/>
      <c r="AD96" s="11"/>
      <c r="AE96" s="11"/>
    </row>
    <row r="97" spans="1:31" ht="9.9499999999999993" customHeight="1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</row>
    <row r="98" spans="1:31" ht="13.7" customHeight="1" x14ac:dyDescent="0.25">
      <c r="A98" s="41" t="s">
        <v>43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  <row r="99" spans="1:31" ht="27.6" customHeight="1" x14ac:dyDescent="0.25">
      <c r="A99" s="64" t="s">
        <v>44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42"/>
      <c r="AD99" s="42"/>
      <c r="AE99" s="42"/>
    </row>
    <row r="100" spans="1:31" ht="12.95" customHeight="1" x14ac:dyDescent="0.25">
      <c r="A100" s="65" t="s">
        <v>2</v>
      </c>
      <c r="B100" s="66"/>
      <c r="C100" s="66"/>
      <c r="D100" s="66"/>
      <c r="E100" s="66"/>
      <c r="F100" s="66"/>
      <c r="G100" s="66"/>
      <c r="H100" s="67"/>
      <c r="I100" s="65" t="s">
        <v>3</v>
      </c>
      <c r="J100" s="66"/>
      <c r="K100" s="67"/>
      <c r="L100" s="52" t="s">
        <v>4</v>
      </c>
      <c r="M100" s="53"/>
      <c r="N100" s="53"/>
      <c r="O100" s="53"/>
      <c r="P100" s="53"/>
      <c r="Q100" s="54"/>
      <c r="R100" s="71" t="s">
        <v>5</v>
      </c>
      <c r="S100" s="72"/>
      <c r="T100" s="73"/>
      <c r="U100" s="52" t="s">
        <v>6</v>
      </c>
      <c r="V100" s="53"/>
      <c r="W100" s="53"/>
      <c r="X100" s="53"/>
      <c r="Y100" s="54"/>
      <c r="Z100" s="52" t="s">
        <v>7</v>
      </c>
      <c r="AA100" s="53"/>
      <c r="AB100" s="53"/>
      <c r="AC100" s="54"/>
      <c r="AD100" s="62" t="s">
        <v>8</v>
      </c>
      <c r="AE100" s="62" t="s">
        <v>9</v>
      </c>
    </row>
    <row r="101" spans="1:31" ht="25.7" customHeight="1" x14ac:dyDescent="0.25">
      <c r="A101" s="68"/>
      <c r="B101" s="69"/>
      <c r="C101" s="69"/>
      <c r="D101" s="69"/>
      <c r="E101" s="69"/>
      <c r="F101" s="69"/>
      <c r="G101" s="69"/>
      <c r="H101" s="70"/>
      <c r="I101" s="68"/>
      <c r="J101" s="69"/>
      <c r="K101" s="70"/>
      <c r="L101" s="43" t="s">
        <v>10</v>
      </c>
      <c r="M101" s="45"/>
      <c r="N101" s="43" t="s">
        <v>11</v>
      </c>
      <c r="O101" s="45"/>
      <c r="P101" s="43" t="s">
        <v>12</v>
      </c>
      <c r="Q101" s="45"/>
      <c r="R101" s="74"/>
      <c r="S101" s="75"/>
      <c r="T101" s="76"/>
      <c r="U101" s="2" t="s">
        <v>13</v>
      </c>
      <c r="V101" s="1" t="s">
        <v>14</v>
      </c>
      <c r="W101" s="43" t="s">
        <v>15</v>
      </c>
      <c r="X101" s="45"/>
      <c r="Y101" s="1" t="s">
        <v>16</v>
      </c>
      <c r="Z101" s="1" t="s">
        <v>17</v>
      </c>
      <c r="AA101" s="1" t="s">
        <v>18</v>
      </c>
      <c r="AB101" s="2" t="s">
        <v>19</v>
      </c>
      <c r="AC101" s="1" t="s">
        <v>20</v>
      </c>
      <c r="AD101" s="63"/>
      <c r="AE101" s="63"/>
    </row>
    <row r="102" spans="1:31" ht="14.25" customHeight="1" x14ac:dyDescent="0.25">
      <c r="A102" s="59" t="s">
        <v>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1"/>
    </row>
    <row r="103" spans="1:31" ht="11.85" customHeight="1" x14ac:dyDescent="0.25">
      <c r="A103" s="29" t="s">
        <v>45</v>
      </c>
      <c r="B103" s="30"/>
      <c r="C103" s="30"/>
      <c r="D103" s="30"/>
      <c r="E103" s="30"/>
      <c r="F103" s="30"/>
      <c r="G103" s="30"/>
      <c r="H103" s="31"/>
      <c r="I103" s="32">
        <v>60</v>
      </c>
      <c r="J103" s="33"/>
      <c r="K103" s="34"/>
      <c r="L103" s="35">
        <v>0.5</v>
      </c>
      <c r="M103" s="36"/>
      <c r="N103" s="35">
        <v>0.1</v>
      </c>
      <c r="O103" s="36"/>
      <c r="P103" s="35">
        <v>1.5</v>
      </c>
      <c r="Q103" s="36"/>
      <c r="R103" s="35">
        <v>8.4</v>
      </c>
      <c r="S103" s="37"/>
      <c r="T103" s="36"/>
      <c r="U103" s="5">
        <v>0</v>
      </c>
      <c r="V103" s="4">
        <v>6</v>
      </c>
      <c r="W103" s="35">
        <v>0</v>
      </c>
      <c r="X103" s="36"/>
      <c r="Y103" s="4">
        <v>0.1</v>
      </c>
      <c r="Z103" s="4">
        <v>13.8</v>
      </c>
      <c r="AA103" s="4">
        <v>8.4</v>
      </c>
      <c r="AB103" s="5">
        <v>25.2</v>
      </c>
      <c r="AC103" s="4">
        <v>0.6</v>
      </c>
      <c r="AD103" s="3">
        <v>70</v>
      </c>
      <c r="AE103" s="3">
        <v>2015</v>
      </c>
    </row>
    <row r="104" spans="1:31" ht="11.85" customHeight="1" x14ac:dyDescent="0.25">
      <c r="A104" s="29" t="s">
        <v>47</v>
      </c>
      <c r="B104" s="30"/>
      <c r="C104" s="30"/>
      <c r="D104" s="30"/>
      <c r="E104" s="30"/>
      <c r="F104" s="30"/>
      <c r="G104" s="30"/>
      <c r="H104" s="31"/>
      <c r="I104" s="32">
        <v>180</v>
      </c>
      <c r="J104" s="33"/>
      <c r="K104" s="34"/>
      <c r="L104" s="35">
        <v>4.5</v>
      </c>
      <c r="M104" s="36"/>
      <c r="N104" s="35">
        <v>7.9</v>
      </c>
      <c r="O104" s="36"/>
      <c r="P104" s="35">
        <v>21</v>
      </c>
      <c r="Q104" s="36"/>
      <c r="R104" s="35">
        <v>173</v>
      </c>
      <c r="S104" s="37"/>
      <c r="T104" s="36"/>
      <c r="U104" s="5">
        <v>0.1</v>
      </c>
      <c r="V104" s="4">
        <v>0</v>
      </c>
      <c r="W104" s="35">
        <v>0</v>
      </c>
      <c r="X104" s="36"/>
      <c r="Y104" s="4">
        <v>1.8</v>
      </c>
      <c r="Z104" s="4">
        <v>53.8</v>
      </c>
      <c r="AA104" s="4">
        <v>6.8</v>
      </c>
      <c r="AB104" s="5">
        <v>46.5</v>
      </c>
      <c r="AC104" s="4">
        <v>0.7</v>
      </c>
      <c r="AD104" s="3">
        <v>207</v>
      </c>
      <c r="AE104" s="3">
        <v>2011</v>
      </c>
    </row>
    <row r="105" spans="1:31" ht="11.85" customHeight="1" x14ac:dyDescent="0.25">
      <c r="A105" s="29" t="s">
        <v>22</v>
      </c>
      <c r="B105" s="30"/>
      <c r="C105" s="30"/>
      <c r="D105" s="30"/>
      <c r="E105" s="30"/>
      <c r="F105" s="30"/>
      <c r="G105" s="30"/>
      <c r="H105" s="31"/>
      <c r="I105" s="32">
        <v>10</v>
      </c>
      <c r="J105" s="33"/>
      <c r="K105" s="34"/>
      <c r="L105" s="35">
        <v>0.1</v>
      </c>
      <c r="M105" s="36"/>
      <c r="N105" s="35">
        <v>8.3000000000000007</v>
      </c>
      <c r="O105" s="36"/>
      <c r="P105" s="35">
        <v>0.1</v>
      </c>
      <c r="Q105" s="36"/>
      <c r="R105" s="35">
        <v>75</v>
      </c>
      <c r="S105" s="37"/>
      <c r="T105" s="36"/>
      <c r="U105" s="5">
        <v>0</v>
      </c>
      <c r="V105" s="4">
        <v>0</v>
      </c>
      <c r="W105" s="35">
        <v>7.0000000000000007E-2</v>
      </c>
      <c r="X105" s="36"/>
      <c r="Y105" s="4">
        <v>0.1</v>
      </c>
      <c r="Z105" s="4">
        <v>1</v>
      </c>
      <c r="AA105" s="4">
        <v>0</v>
      </c>
      <c r="AB105" s="5">
        <v>2</v>
      </c>
      <c r="AC105" s="4">
        <v>0</v>
      </c>
      <c r="AD105" s="3">
        <v>13</v>
      </c>
      <c r="AE105" s="3">
        <v>2008</v>
      </c>
    </row>
    <row r="106" spans="1:31" ht="11.85" customHeight="1" x14ac:dyDescent="0.25">
      <c r="A106" s="29" t="s">
        <v>48</v>
      </c>
      <c r="B106" s="30"/>
      <c r="C106" s="30"/>
      <c r="D106" s="30"/>
      <c r="E106" s="30"/>
      <c r="F106" s="30"/>
      <c r="G106" s="30"/>
      <c r="H106" s="31"/>
      <c r="I106" s="32">
        <v>200</v>
      </c>
      <c r="J106" s="33"/>
      <c r="K106" s="34"/>
      <c r="L106" s="35">
        <v>0.2</v>
      </c>
      <c r="M106" s="36"/>
      <c r="N106" s="35">
        <v>0</v>
      </c>
      <c r="O106" s="36"/>
      <c r="P106" s="35">
        <v>15.1</v>
      </c>
      <c r="Q106" s="36"/>
      <c r="R106" s="35">
        <v>60.7</v>
      </c>
      <c r="S106" s="37"/>
      <c r="T106" s="36"/>
      <c r="U106" s="5">
        <v>0</v>
      </c>
      <c r="V106" s="4">
        <v>0</v>
      </c>
      <c r="W106" s="35">
        <v>0</v>
      </c>
      <c r="X106" s="36"/>
      <c r="Y106" s="4">
        <v>0</v>
      </c>
      <c r="Z106" s="4">
        <v>13.4</v>
      </c>
      <c r="AA106" s="4">
        <v>6.2</v>
      </c>
      <c r="AB106" s="5">
        <v>8.1999999999999993</v>
      </c>
      <c r="AC106" s="4">
        <v>0.8</v>
      </c>
      <c r="AD106" s="3">
        <v>430</v>
      </c>
      <c r="AE106" s="3">
        <v>2008</v>
      </c>
    </row>
    <row r="107" spans="1:31" ht="11.85" customHeight="1" x14ac:dyDescent="0.25">
      <c r="A107" s="29" t="s">
        <v>26</v>
      </c>
      <c r="B107" s="30"/>
      <c r="C107" s="30"/>
      <c r="D107" s="30"/>
      <c r="E107" s="30"/>
      <c r="F107" s="30"/>
      <c r="G107" s="30"/>
      <c r="H107" s="31"/>
      <c r="I107" s="32">
        <v>30</v>
      </c>
      <c r="J107" s="33"/>
      <c r="K107" s="34"/>
      <c r="L107" s="35">
        <v>1.8</v>
      </c>
      <c r="M107" s="36"/>
      <c r="N107" s="35">
        <v>0.5</v>
      </c>
      <c r="O107" s="36"/>
      <c r="P107" s="35">
        <v>12</v>
      </c>
      <c r="Q107" s="36"/>
      <c r="R107" s="35">
        <v>60.2</v>
      </c>
      <c r="S107" s="37"/>
      <c r="T107" s="36"/>
      <c r="U107" s="5">
        <v>0</v>
      </c>
      <c r="V107" s="4">
        <v>0</v>
      </c>
      <c r="W107" s="35">
        <v>0</v>
      </c>
      <c r="X107" s="36"/>
      <c r="Y107" s="4">
        <v>0.1</v>
      </c>
      <c r="Z107" s="4">
        <v>4</v>
      </c>
      <c r="AA107" s="4">
        <v>2.7</v>
      </c>
      <c r="AB107" s="5">
        <v>14.6</v>
      </c>
      <c r="AC107" s="4">
        <v>0.2</v>
      </c>
      <c r="AD107" s="3" t="s">
        <v>27</v>
      </c>
      <c r="AE107" s="3">
        <v>2020</v>
      </c>
    </row>
    <row r="108" spans="1:31" ht="11.85" customHeight="1" x14ac:dyDescent="0.25">
      <c r="A108" s="29" t="s">
        <v>28</v>
      </c>
      <c r="B108" s="30"/>
      <c r="C108" s="30"/>
      <c r="D108" s="30"/>
      <c r="E108" s="30"/>
      <c r="F108" s="30"/>
      <c r="G108" s="30"/>
      <c r="H108" s="31"/>
      <c r="I108" s="32">
        <v>200</v>
      </c>
      <c r="J108" s="33"/>
      <c r="K108" s="34"/>
      <c r="L108" s="35">
        <v>5.8</v>
      </c>
      <c r="M108" s="36"/>
      <c r="N108" s="35">
        <v>6.2</v>
      </c>
      <c r="O108" s="36"/>
      <c r="P108" s="35">
        <v>9.1</v>
      </c>
      <c r="Q108" s="36"/>
      <c r="R108" s="35">
        <v>116.4</v>
      </c>
      <c r="S108" s="37"/>
      <c r="T108" s="36"/>
      <c r="U108" s="5">
        <v>0</v>
      </c>
      <c r="V108" s="4">
        <v>0</v>
      </c>
      <c r="W108" s="35">
        <v>0</v>
      </c>
      <c r="X108" s="36"/>
      <c r="Y108" s="4">
        <v>0</v>
      </c>
      <c r="Z108" s="4">
        <v>0</v>
      </c>
      <c r="AA108" s="4">
        <v>0</v>
      </c>
      <c r="AB108" s="5">
        <v>0</v>
      </c>
      <c r="AC108" s="4">
        <v>0</v>
      </c>
      <c r="AD108" s="3" t="s">
        <v>72</v>
      </c>
      <c r="AE108" s="3" t="s">
        <v>72</v>
      </c>
    </row>
    <row r="109" spans="1:31" ht="11.85" customHeight="1" x14ac:dyDescent="0.25">
      <c r="A109" s="38" t="s">
        <v>29</v>
      </c>
      <c r="B109" s="39"/>
      <c r="C109" s="39"/>
      <c r="D109" s="39"/>
      <c r="E109" s="39"/>
      <c r="F109" s="39"/>
      <c r="G109" s="39"/>
      <c r="H109" s="40"/>
      <c r="I109" s="43">
        <f>SUM(I103:K108)</f>
        <v>680</v>
      </c>
      <c r="J109" s="44"/>
      <c r="K109" s="45"/>
      <c r="L109" s="46">
        <f>SUM(L103:M108)</f>
        <v>12.899999999999999</v>
      </c>
      <c r="M109" s="47"/>
      <c r="N109" s="46">
        <f t="shared" ref="N109" si="7">SUM(N103:O108)</f>
        <v>23</v>
      </c>
      <c r="O109" s="47"/>
      <c r="P109" s="46">
        <f t="shared" ref="P109" si="8">SUM(P103:Q108)</f>
        <v>58.800000000000004</v>
      </c>
      <c r="Q109" s="47"/>
      <c r="R109" s="46">
        <f>SUM(R103:T108)</f>
        <v>493.69999999999993</v>
      </c>
      <c r="S109" s="48"/>
      <c r="T109" s="47"/>
      <c r="U109" s="8">
        <f>SUM(U103:U108)</f>
        <v>0.1</v>
      </c>
      <c r="V109" s="8">
        <f>SUM(V103:V108)</f>
        <v>6</v>
      </c>
      <c r="W109" s="46">
        <v>7.0000000000000007E-2</v>
      </c>
      <c r="X109" s="47"/>
      <c r="Y109" s="7">
        <f>SUM(Y103:Y108)</f>
        <v>2.1</v>
      </c>
      <c r="Z109" s="7">
        <f>SUM(Z103:Z108)</f>
        <v>86</v>
      </c>
      <c r="AA109" s="7">
        <f>SUM(AA103:AA108)</f>
        <v>24.099999999999998</v>
      </c>
      <c r="AB109" s="7">
        <f>SUM(AB103:AB108)</f>
        <v>96.5</v>
      </c>
      <c r="AC109" s="7">
        <f>SUM(AC103:AC108)</f>
        <v>2.2999999999999998</v>
      </c>
      <c r="AD109" s="10" t="s">
        <v>1</v>
      </c>
      <c r="AE109" s="10" t="s">
        <v>1</v>
      </c>
    </row>
    <row r="110" spans="1:31" ht="11.85" customHeight="1" x14ac:dyDescent="0.25">
      <c r="A110" s="38" t="s">
        <v>73</v>
      </c>
      <c r="B110" s="39"/>
      <c r="C110" s="39"/>
      <c r="D110" s="39"/>
      <c r="E110" s="39"/>
      <c r="F110" s="39"/>
      <c r="G110" s="39"/>
      <c r="H110" s="40"/>
      <c r="I110" s="6"/>
      <c r="J110" s="6"/>
      <c r="K110" s="6"/>
      <c r="L110" s="9"/>
      <c r="M110" s="9"/>
      <c r="N110" s="9"/>
      <c r="O110" s="9"/>
      <c r="P110" s="9"/>
      <c r="Q110" s="9"/>
      <c r="R110" s="9"/>
      <c r="S110" s="84">
        <f>R109*100/2350</f>
        <v>21.008510638297871</v>
      </c>
      <c r="T110" s="84"/>
      <c r="U110" s="9"/>
      <c r="V110" s="9"/>
      <c r="W110" s="9"/>
      <c r="X110" s="9"/>
      <c r="Y110" s="9"/>
      <c r="Z110" s="9"/>
      <c r="AA110" s="9"/>
      <c r="AB110" s="9"/>
      <c r="AC110" s="9"/>
      <c r="AD110" s="11"/>
      <c r="AE110" s="11"/>
    </row>
    <row r="111" spans="1:31" ht="14.25" customHeight="1" x14ac:dyDescent="0.25">
      <c r="A111" s="59" t="s">
        <v>70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1"/>
    </row>
    <row r="112" spans="1:31" ht="11.85" customHeight="1" x14ac:dyDescent="0.25">
      <c r="A112" s="49" t="s">
        <v>76</v>
      </c>
      <c r="B112" s="50"/>
      <c r="C112" s="50"/>
      <c r="D112" s="50"/>
      <c r="E112" s="50"/>
      <c r="F112" s="50"/>
      <c r="G112" s="50"/>
      <c r="H112" s="51"/>
      <c r="I112" s="81">
        <v>200</v>
      </c>
      <c r="J112" s="82"/>
      <c r="K112" s="83"/>
      <c r="L112" s="77">
        <v>6.5</v>
      </c>
      <c r="M112" s="79"/>
      <c r="N112" s="77">
        <v>9.3000000000000007</v>
      </c>
      <c r="O112" s="79"/>
      <c r="P112" s="77">
        <v>26.5</v>
      </c>
      <c r="Q112" s="79"/>
      <c r="R112" s="77">
        <v>217</v>
      </c>
      <c r="S112" s="78"/>
      <c r="T112" s="79"/>
      <c r="U112" s="24">
        <v>0.1</v>
      </c>
      <c r="V112" s="19">
        <v>0.5</v>
      </c>
      <c r="W112" s="77">
        <v>0</v>
      </c>
      <c r="X112" s="79"/>
      <c r="Y112" s="19">
        <v>1.1000000000000001</v>
      </c>
      <c r="Z112" s="19">
        <v>124.1</v>
      </c>
      <c r="AA112" s="19">
        <v>46.7</v>
      </c>
      <c r="AB112" s="24">
        <v>162.6</v>
      </c>
      <c r="AC112" s="19">
        <v>1.2</v>
      </c>
      <c r="AD112" s="20">
        <v>189</v>
      </c>
      <c r="AE112" s="20">
        <v>2008</v>
      </c>
    </row>
    <row r="113" spans="1:31" ht="11.85" customHeight="1" x14ac:dyDescent="0.25">
      <c r="A113" s="49" t="s">
        <v>55</v>
      </c>
      <c r="B113" s="50"/>
      <c r="C113" s="50"/>
      <c r="D113" s="50"/>
      <c r="E113" s="50"/>
      <c r="F113" s="50"/>
      <c r="G113" s="50"/>
      <c r="H113" s="51"/>
      <c r="I113" s="81">
        <v>25</v>
      </c>
      <c r="J113" s="82"/>
      <c r="K113" s="83"/>
      <c r="L113" s="77">
        <v>0</v>
      </c>
      <c r="M113" s="79"/>
      <c r="N113" s="77">
        <v>0</v>
      </c>
      <c r="O113" s="79"/>
      <c r="P113" s="77">
        <v>3.4</v>
      </c>
      <c r="Q113" s="79"/>
      <c r="R113" s="77">
        <v>13.9</v>
      </c>
      <c r="S113" s="78"/>
      <c r="T113" s="79"/>
      <c r="U113" s="24">
        <v>0</v>
      </c>
      <c r="V113" s="19">
        <v>0</v>
      </c>
      <c r="W113" s="77">
        <v>0</v>
      </c>
      <c r="X113" s="79"/>
      <c r="Y113" s="19">
        <v>0</v>
      </c>
      <c r="Z113" s="19">
        <v>0</v>
      </c>
      <c r="AA113" s="19">
        <v>0</v>
      </c>
      <c r="AB113" s="24">
        <v>0</v>
      </c>
      <c r="AC113" s="19">
        <v>0</v>
      </c>
      <c r="AD113" s="20" t="s">
        <v>56</v>
      </c>
      <c r="AE113" s="20">
        <v>2020</v>
      </c>
    </row>
    <row r="114" spans="1:31" ht="11.85" customHeight="1" x14ac:dyDescent="0.25">
      <c r="A114" s="29" t="s">
        <v>22</v>
      </c>
      <c r="B114" s="30"/>
      <c r="C114" s="30"/>
      <c r="D114" s="30"/>
      <c r="E114" s="30"/>
      <c r="F114" s="30"/>
      <c r="G114" s="30"/>
      <c r="H114" s="31"/>
      <c r="I114" s="32">
        <v>10</v>
      </c>
      <c r="J114" s="33"/>
      <c r="K114" s="34"/>
      <c r="L114" s="35">
        <v>0.1</v>
      </c>
      <c r="M114" s="36"/>
      <c r="N114" s="35">
        <v>8.3000000000000007</v>
      </c>
      <c r="O114" s="36"/>
      <c r="P114" s="35">
        <v>0.1</v>
      </c>
      <c r="Q114" s="36"/>
      <c r="R114" s="35">
        <v>75</v>
      </c>
      <c r="S114" s="37"/>
      <c r="T114" s="36"/>
      <c r="U114" s="5">
        <v>0</v>
      </c>
      <c r="V114" s="4">
        <v>0</v>
      </c>
      <c r="W114" s="35">
        <v>7.0000000000000007E-2</v>
      </c>
      <c r="X114" s="36"/>
      <c r="Y114" s="4">
        <v>0.1</v>
      </c>
      <c r="Z114" s="4">
        <v>1</v>
      </c>
      <c r="AA114" s="4">
        <v>0</v>
      </c>
      <c r="AB114" s="5">
        <v>2</v>
      </c>
      <c r="AC114" s="4">
        <v>0</v>
      </c>
      <c r="AD114" s="3">
        <v>13</v>
      </c>
      <c r="AE114" s="3">
        <v>2008</v>
      </c>
    </row>
    <row r="115" spans="1:31" ht="11.85" customHeight="1" x14ac:dyDescent="0.25">
      <c r="A115" s="49" t="s">
        <v>23</v>
      </c>
      <c r="B115" s="50"/>
      <c r="C115" s="50"/>
      <c r="D115" s="50"/>
      <c r="E115" s="50"/>
      <c r="F115" s="50"/>
      <c r="G115" s="50"/>
      <c r="H115" s="51"/>
      <c r="I115" s="81">
        <v>15</v>
      </c>
      <c r="J115" s="82"/>
      <c r="K115" s="83"/>
      <c r="L115" s="77">
        <v>3.4</v>
      </c>
      <c r="M115" s="79"/>
      <c r="N115" s="77">
        <v>4.3</v>
      </c>
      <c r="O115" s="79"/>
      <c r="P115" s="77">
        <v>0</v>
      </c>
      <c r="Q115" s="79"/>
      <c r="R115" s="77">
        <v>53</v>
      </c>
      <c r="S115" s="78"/>
      <c r="T115" s="79"/>
      <c r="U115" s="24">
        <v>0</v>
      </c>
      <c r="V115" s="19">
        <v>0</v>
      </c>
      <c r="W115" s="77">
        <v>0</v>
      </c>
      <c r="X115" s="79"/>
      <c r="Y115" s="19">
        <v>0</v>
      </c>
      <c r="Z115" s="19">
        <v>112.2</v>
      </c>
      <c r="AA115" s="19">
        <v>4.2</v>
      </c>
      <c r="AB115" s="24">
        <v>60</v>
      </c>
      <c r="AC115" s="19">
        <v>0.2</v>
      </c>
      <c r="AD115" s="20">
        <v>15</v>
      </c>
      <c r="AE115" s="20">
        <v>2015</v>
      </c>
    </row>
    <row r="116" spans="1:31" ht="11.85" customHeight="1" x14ac:dyDescent="0.25">
      <c r="A116" s="49" t="s">
        <v>24</v>
      </c>
      <c r="B116" s="50"/>
      <c r="C116" s="50"/>
      <c r="D116" s="50"/>
      <c r="E116" s="50"/>
      <c r="F116" s="50"/>
      <c r="G116" s="50"/>
      <c r="H116" s="51"/>
      <c r="I116" s="81">
        <v>200</v>
      </c>
      <c r="J116" s="82"/>
      <c r="K116" s="83"/>
      <c r="L116" s="77">
        <v>0.2</v>
      </c>
      <c r="M116" s="79"/>
      <c r="N116" s="77">
        <v>0</v>
      </c>
      <c r="O116" s="79"/>
      <c r="P116" s="77">
        <v>13.1</v>
      </c>
      <c r="Q116" s="79"/>
      <c r="R116" s="77">
        <v>53.7</v>
      </c>
      <c r="S116" s="78"/>
      <c r="T116" s="79"/>
      <c r="U116" s="24">
        <v>0</v>
      </c>
      <c r="V116" s="19">
        <v>0.4</v>
      </c>
      <c r="W116" s="77">
        <v>0</v>
      </c>
      <c r="X116" s="79"/>
      <c r="Y116" s="19">
        <v>0.1</v>
      </c>
      <c r="Z116" s="19">
        <v>14.7</v>
      </c>
      <c r="AA116" s="19">
        <v>6.9</v>
      </c>
      <c r="AB116" s="24">
        <v>9.1999999999999993</v>
      </c>
      <c r="AC116" s="19">
        <v>1</v>
      </c>
      <c r="AD116" s="20" t="s">
        <v>25</v>
      </c>
      <c r="AE116" s="20">
        <v>2020</v>
      </c>
    </row>
    <row r="117" spans="1:31" ht="11.85" customHeight="1" x14ac:dyDescent="0.25">
      <c r="A117" s="49" t="s">
        <v>26</v>
      </c>
      <c r="B117" s="50"/>
      <c r="C117" s="50"/>
      <c r="D117" s="50"/>
      <c r="E117" s="50"/>
      <c r="F117" s="50"/>
      <c r="G117" s="50"/>
      <c r="H117" s="51"/>
      <c r="I117" s="81">
        <v>30</v>
      </c>
      <c r="J117" s="82"/>
      <c r="K117" s="83"/>
      <c r="L117" s="77">
        <v>1.8</v>
      </c>
      <c r="M117" s="79"/>
      <c r="N117" s="77">
        <v>0.5</v>
      </c>
      <c r="O117" s="79"/>
      <c r="P117" s="77">
        <v>12</v>
      </c>
      <c r="Q117" s="79"/>
      <c r="R117" s="77">
        <v>60.2</v>
      </c>
      <c r="S117" s="78"/>
      <c r="T117" s="79"/>
      <c r="U117" s="24">
        <v>0</v>
      </c>
      <c r="V117" s="19">
        <v>0</v>
      </c>
      <c r="W117" s="77">
        <v>0</v>
      </c>
      <c r="X117" s="79"/>
      <c r="Y117" s="19">
        <v>0.1</v>
      </c>
      <c r="Z117" s="19">
        <v>4</v>
      </c>
      <c r="AA117" s="19">
        <v>2.7</v>
      </c>
      <c r="AB117" s="24">
        <v>14.6</v>
      </c>
      <c r="AC117" s="19">
        <v>0.2</v>
      </c>
      <c r="AD117" s="3" t="s">
        <v>27</v>
      </c>
      <c r="AE117" s="3">
        <v>2020</v>
      </c>
    </row>
    <row r="118" spans="1:31" ht="11.85" customHeight="1" x14ac:dyDescent="0.25">
      <c r="A118" s="49" t="s">
        <v>28</v>
      </c>
      <c r="B118" s="50"/>
      <c r="C118" s="50"/>
      <c r="D118" s="50"/>
      <c r="E118" s="50"/>
      <c r="F118" s="50"/>
      <c r="G118" s="50"/>
      <c r="H118" s="51"/>
      <c r="I118" s="81">
        <v>200</v>
      </c>
      <c r="J118" s="82"/>
      <c r="K118" s="83"/>
      <c r="L118" s="77">
        <v>5.8</v>
      </c>
      <c r="M118" s="79"/>
      <c r="N118" s="77">
        <v>6.2</v>
      </c>
      <c r="O118" s="79"/>
      <c r="P118" s="77">
        <v>9.1</v>
      </c>
      <c r="Q118" s="79"/>
      <c r="R118" s="77">
        <v>116.4</v>
      </c>
      <c r="S118" s="78"/>
      <c r="T118" s="79"/>
      <c r="U118" s="24">
        <v>0</v>
      </c>
      <c r="V118" s="19">
        <v>0</v>
      </c>
      <c r="W118" s="77">
        <v>0</v>
      </c>
      <c r="X118" s="79"/>
      <c r="Y118" s="19">
        <v>0</v>
      </c>
      <c r="Z118" s="19">
        <v>0</v>
      </c>
      <c r="AA118" s="19">
        <v>0</v>
      </c>
      <c r="AB118" s="24">
        <v>0</v>
      </c>
      <c r="AC118" s="19">
        <v>0</v>
      </c>
      <c r="AD118" s="3" t="s">
        <v>72</v>
      </c>
      <c r="AE118" s="3" t="s">
        <v>72</v>
      </c>
    </row>
    <row r="119" spans="1:31" ht="11.85" customHeight="1" x14ac:dyDescent="0.25">
      <c r="A119" s="94" t="s">
        <v>29</v>
      </c>
      <c r="B119" s="95"/>
      <c r="C119" s="95"/>
      <c r="D119" s="95"/>
      <c r="E119" s="95"/>
      <c r="F119" s="95"/>
      <c r="G119" s="95"/>
      <c r="H119" s="96"/>
      <c r="I119" s="97">
        <f>SUM(I112:K118)</f>
        <v>680</v>
      </c>
      <c r="J119" s="98"/>
      <c r="K119" s="99"/>
      <c r="L119" s="100">
        <f>SUM(L112:M118)</f>
        <v>17.8</v>
      </c>
      <c r="M119" s="101"/>
      <c r="N119" s="100">
        <f t="shared" ref="N119" si="9">SUM(N112:O118)</f>
        <v>28.6</v>
      </c>
      <c r="O119" s="101"/>
      <c r="P119" s="100">
        <f t="shared" ref="P119" si="10">SUM(P112:Q118)</f>
        <v>64.2</v>
      </c>
      <c r="Q119" s="101"/>
      <c r="R119" s="100">
        <f>SUM(R112:T118)</f>
        <v>589.19999999999993</v>
      </c>
      <c r="S119" s="102"/>
      <c r="T119" s="101"/>
      <c r="U119" s="23">
        <f>SUM(U112:U118)</f>
        <v>0.1</v>
      </c>
      <c r="V119" s="21">
        <f>SUM(V112:V118)</f>
        <v>0.9</v>
      </c>
      <c r="W119" s="100">
        <f>SUM(W112:X118)</f>
        <v>7.0000000000000007E-2</v>
      </c>
      <c r="X119" s="101"/>
      <c r="Y119" s="21">
        <f>SUM(Y112:Y118)</f>
        <v>1.4000000000000004</v>
      </c>
      <c r="Z119" s="21">
        <f t="shared" ref="Z119:AC119" si="11">SUM(Z112:Z118)</f>
        <v>256</v>
      </c>
      <c r="AA119" s="21">
        <f t="shared" si="11"/>
        <v>60.500000000000007</v>
      </c>
      <c r="AB119" s="21">
        <f t="shared" si="11"/>
        <v>248.39999999999998</v>
      </c>
      <c r="AC119" s="21">
        <f t="shared" si="11"/>
        <v>2.6</v>
      </c>
      <c r="AD119" s="22" t="s">
        <v>1</v>
      </c>
      <c r="AE119" s="22" t="s">
        <v>1</v>
      </c>
    </row>
    <row r="120" spans="1:31" ht="11.85" customHeight="1" x14ac:dyDescent="0.25">
      <c r="A120" s="55" t="s">
        <v>73</v>
      </c>
      <c r="B120" s="56"/>
      <c r="C120" s="56"/>
      <c r="D120" s="56"/>
      <c r="E120" s="56"/>
      <c r="F120" s="56"/>
      <c r="G120" s="56"/>
      <c r="H120" s="56"/>
      <c r="I120" s="15"/>
      <c r="J120" s="15"/>
      <c r="K120" s="15"/>
      <c r="L120" s="14"/>
      <c r="M120" s="14"/>
      <c r="N120" s="14"/>
      <c r="O120" s="14"/>
      <c r="P120" s="14"/>
      <c r="Q120" s="14"/>
      <c r="R120" s="14"/>
      <c r="S120" s="57">
        <f>R119*100/2350</f>
        <v>25.072340425531912</v>
      </c>
      <c r="T120" s="57"/>
      <c r="U120" s="14"/>
      <c r="V120" s="14"/>
      <c r="W120" s="14"/>
      <c r="X120" s="14"/>
      <c r="Y120" s="14"/>
      <c r="Z120" s="14"/>
      <c r="AA120" s="14"/>
      <c r="AB120" s="14"/>
      <c r="AC120" s="14"/>
      <c r="AD120" s="11"/>
      <c r="AE120" s="11"/>
    </row>
    <row r="121" spans="1:31" ht="11.85" customHeight="1" x14ac:dyDescent="0.25">
      <c r="A121" s="58" t="s">
        <v>74</v>
      </c>
      <c r="B121" s="58"/>
      <c r="C121" s="58"/>
      <c r="D121" s="58"/>
      <c r="E121" s="58"/>
      <c r="F121" s="58"/>
      <c r="G121" s="58"/>
      <c r="H121" s="58"/>
      <c r="I121" s="15"/>
      <c r="J121" s="15"/>
      <c r="K121" s="15"/>
      <c r="L121" s="14"/>
      <c r="M121" s="14"/>
      <c r="N121" s="14"/>
      <c r="O121" s="14"/>
      <c r="P121" s="14"/>
      <c r="Q121" s="14"/>
      <c r="R121" s="14"/>
      <c r="S121" s="57">
        <f>(S120+S110)/2</f>
        <v>23.040425531914892</v>
      </c>
      <c r="T121" s="57"/>
      <c r="U121" s="14"/>
      <c r="V121" s="14"/>
      <c r="W121" s="14"/>
      <c r="X121" s="14"/>
      <c r="Y121" s="14"/>
      <c r="Z121" s="14"/>
      <c r="AA121" s="14"/>
      <c r="AB121" s="14"/>
      <c r="AC121" s="14"/>
      <c r="AD121" s="11"/>
      <c r="AE121" s="11"/>
    </row>
    <row r="122" spans="1:31" ht="9.9499999999999993" customHeight="1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</row>
    <row r="123" spans="1:31" ht="13.7" customHeight="1" x14ac:dyDescent="0.25">
      <c r="A123" s="41" t="s">
        <v>49</v>
      </c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</row>
    <row r="124" spans="1:31" ht="27.6" customHeight="1" x14ac:dyDescent="0.25">
      <c r="A124" s="64" t="s">
        <v>50</v>
      </c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42"/>
      <c r="AD124" s="42"/>
      <c r="AE124" s="42"/>
    </row>
    <row r="125" spans="1:31" ht="12.95" customHeight="1" x14ac:dyDescent="0.25">
      <c r="A125" s="65" t="s">
        <v>2</v>
      </c>
      <c r="B125" s="66"/>
      <c r="C125" s="66"/>
      <c r="D125" s="66"/>
      <c r="E125" s="66"/>
      <c r="F125" s="66"/>
      <c r="G125" s="66"/>
      <c r="H125" s="67"/>
      <c r="I125" s="65" t="s">
        <v>3</v>
      </c>
      <c r="J125" s="66"/>
      <c r="K125" s="67"/>
      <c r="L125" s="52" t="s">
        <v>4</v>
      </c>
      <c r="M125" s="53"/>
      <c r="N125" s="53"/>
      <c r="O125" s="53"/>
      <c r="P125" s="53"/>
      <c r="Q125" s="54"/>
      <c r="R125" s="71" t="s">
        <v>5</v>
      </c>
      <c r="S125" s="72"/>
      <c r="T125" s="73"/>
      <c r="U125" s="52" t="s">
        <v>6</v>
      </c>
      <c r="V125" s="53"/>
      <c r="W125" s="53"/>
      <c r="X125" s="53"/>
      <c r="Y125" s="54"/>
      <c r="Z125" s="52" t="s">
        <v>7</v>
      </c>
      <c r="AA125" s="53"/>
      <c r="AB125" s="53"/>
      <c r="AC125" s="54"/>
      <c r="AD125" s="62" t="s">
        <v>8</v>
      </c>
      <c r="AE125" s="62" t="s">
        <v>9</v>
      </c>
    </row>
    <row r="126" spans="1:31" ht="25.7" customHeight="1" x14ac:dyDescent="0.25">
      <c r="A126" s="68"/>
      <c r="B126" s="69"/>
      <c r="C126" s="69"/>
      <c r="D126" s="69"/>
      <c r="E126" s="69"/>
      <c r="F126" s="69"/>
      <c r="G126" s="69"/>
      <c r="H126" s="70"/>
      <c r="I126" s="68"/>
      <c r="J126" s="69"/>
      <c r="K126" s="70"/>
      <c r="L126" s="43" t="s">
        <v>10</v>
      </c>
      <c r="M126" s="45"/>
      <c r="N126" s="43" t="s">
        <v>11</v>
      </c>
      <c r="O126" s="45"/>
      <c r="P126" s="43" t="s">
        <v>12</v>
      </c>
      <c r="Q126" s="45"/>
      <c r="R126" s="74"/>
      <c r="S126" s="75"/>
      <c r="T126" s="76"/>
      <c r="U126" s="2" t="s">
        <v>13</v>
      </c>
      <c r="V126" s="1" t="s">
        <v>14</v>
      </c>
      <c r="W126" s="43" t="s">
        <v>15</v>
      </c>
      <c r="X126" s="45"/>
      <c r="Y126" s="1" t="s">
        <v>16</v>
      </c>
      <c r="Z126" s="1" t="s">
        <v>17</v>
      </c>
      <c r="AA126" s="1" t="s">
        <v>18</v>
      </c>
      <c r="AB126" s="2" t="s">
        <v>19</v>
      </c>
      <c r="AC126" s="1" t="s">
        <v>20</v>
      </c>
      <c r="AD126" s="63"/>
      <c r="AE126" s="63"/>
    </row>
    <row r="127" spans="1:31" ht="14.25" customHeight="1" x14ac:dyDescent="0.25">
      <c r="A127" s="59" t="s">
        <v>71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1"/>
    </row>
    <row r="128" spans="1:31" ht="11.85" customHeight="1" x14ac:dyDescent="0.25">
      <c r="A128" s="49" t="s">
        <v>51</v>
      </c>
      <c r="B128" s="50"/>
      <c r="C128" s="50"/>
      <c r="D128" s="50"/>
      <c r="E128" s="50"/>
      <c r="F128" s="50"/>
      <c r="G128" s="50"/>
      <c r="H128" s="51"/>
      <c r="I128" s="81">
        <v>200</v>
      </c>
      <c r="J128" s="82"/>
      <c r="K128" s="83"/>
      <c r="L128" s="77">
        <v>7.1</v>
      </c>
      <c r="M128" s="79"/>
      <c r="N128" s="77">
        <v>8.6</v>
      </c>
      <c r="O128" s="79"/>
      <c r="P128" s="77">
        <v>34.9</v>
      </c>
      <c r="Q128" s="79"/>
      <c r="R128" s="77">
        <v>245.7</v>
      </c>
      <c r="S128" s="78"/>
      <c r="T128" s="79"/>
      <c r="U128" s="27">
        <v>0.2</v>
      </c>
      <c r="V128" s="19">
        <v>0.5</v>
      </c>
      <c r="W128" s="77">
        <v>0</v>
      </c>
      <c r="X128" s="79"/>
      <c r="Y128" s="19">
        <v>1.1000000000000001</v>
      </c>
      <c r="Z128" s="19">
        <v>115.4</v>
      </c>
      <c r="AA128" s="19">
        <v>40.6</v>
      </c>
      <c r="AB128" s="27">
        <v>153.30000000000001</v>
      </c>
      <c r="AC128" s="19">
        <v>1.2</v>
      </c>
      <c r="AD128" s="20">
        <v>189</v>
      </c>
      <c r="AE128" s="20">
        <v>2008</v>
      </c>
    </row>
    <row r="129" spans="1:31" ht="11.85" customHeight="1" x14ac:dyDescent="0.25">
      <c r="A129" s="29" t="s">
        <v>22</v>
      </c>
      <c r="B129" s="30"/>
      <c r="C129" s="30"/>
      <c r="D129" s="30"/>
      <c r="E129" s="30"/>
      <c r="F129" s="30"/>
      <c r="G129" s="30"/>
      <c r="H129" s="31"/>
      <c r="I129" s="32">
        <v>10</v>
      </c>
      <c r="J129" s="33"/>
      <c r="K129" s="34"/>
      <c r="L129" s="35">
        <v>0.1</v>
      </c>
      <c r="M129" s="36"/>
      <c r="N129" s="35">
        <v>8.3000000000000007</v>
      </c>
      <c r="O129" s="36"/>
      <c r="P129" s="35">
        <v>0.1</v>
      </c>
      <c r="Q129" s="36"/>
      <c r="R129" s="35">
        <v>75</v>
      </c>
      <c r="S129" s="37"/>
      <c r="T129" s="36"/>
      <c r="U129" s="5">
        <v>0</v>
      </c>
      <c r="V129" s="4">
        <v>0</v>
      </c>
      <c r="W129" s="35">
        <v>7.0000000000000007E-2</v>
      </c>
      <c r="X129" s="36"/>
      <c r="Y129" s="4">
        <v>0.1</v>
      </c>
      <c r="Z129" s="4">
        <v>1</v>
      </c>
      <c r="AA129" s="4">
        <v>0</v>
      </c>
      <c r="AB129" s="5">
        <v>2</v>
      </c>
      <c r="AC129" s="4">
        <v>0</v>
      </c>
      <c r="AD129" s="3">
        <v>13</v>
      </c>
      <c r="AE129" s="3">
        <v>2008</v>
      </c>
    </row>
    <row r="130" spans="1:31" ht="11.85" customHeight="1" x14ac:dyDescent="0.25">
      <c r="A130" s="49" t="s">
        <v>23</v>
      </c>
      <c r="B130" s="50"/>
      <c r="C130" s="50"/>
      <c r="D130" s="50"/>
      <c r="E130" s="50"/>
      <c r="F130" s="50"/>
      <c r="G130" s="50"/>
      <c r="H130" s="51"/>
      <c r="I130" s="81">
        <v>15</v>
      </c>
      <c r="J130" s="82"/>
      <c r="K130" s="83"/>
      <c r="L130" s="77">
        <v>3.4</v>
      </c>
      <c r="M130" s="79"/>
      <c r="N130" s="77">
        <v>4.3</v>
      </c>
      <c r="O130" s="79"/>
      <c r="P130" s="77">
        <v>0</v>
      </c>
      <c r="Q130" s="79"/>
      <c r="R130" s="77">
        <v>53</v>
      </c>
      <c r="S130" s="78"/>
      <c r="T130" s="79"/>
      <c r="U130" s="24">
        <v>0</v>
      </c>
      <c r="V130" s="19">
        <v>0</v>
      </c>
      <c r="W130" s="77">
        <v>0</v>
      </c>
      <c r="X130" s="79"/>
      <c r="Y130" s="19">
        <v>0</v>
      </c>
      <c r="Z130" s="19">
        <v>112.2</v>
      </c>
      <c r="AA130" s="19">
        <v>4.2</v>
      </c>
      <c r="AB130" s="24">
        <v>60</v>
      </c>
      <c r="AC130" s="19">
        <v>0.2</v>
      </c>
      <c r="AD130" s="20">
        <v>15</v>
      </c>
      <c r="AE130" s="20">
        <v>2015</v>
      </c>
    </row>
    <row r="131" spans="1:31" ht="11.85" customHeight="1" x14ac:dyDescent="0.25">
      <c r="A131" s="29" t="s">
        <v>82</v>
      </c>
      <c r="B131" s="30"/>
      <c r="C131" s="30"/>
      <c r="D131" s="30"/>
      <c r="E131" s="30"/>
      <c r="F131" s="30"/>
      <c r="G131" s="30"/>
      <c r="H131" s="31"/>
      <c r="I131" s="32">
        <v>200</v>
      </c>
      <c r="J131" s="33"/>
      <c r="K131" s="34"/>
      <c r="L131" s="35">
        <v>0.3</v>
      </c>
      <c r="M131" s="36"/>
      <c r="N131" s="35">
        <v>0.1</v>
      </c>
      <c r="O131" s="36"/>
      <c r="P131" s="35">
        <v>14.1</v>
      </c>
      <c r="Q131" s="36"/>
      <c r="R131" s="35">
        <v>61.5</v>
      </c>
      <c r="S131" s="37"/>
      <c r="T131" s="36"/>
      <c r="U131" s="5">
        <v>0</v>
      </c>
      <c r="V131" s="4">
        <v>20</v>
      </c>
      <c r="W131" s="35">
        <v>0.1</v>
      </c>
      <c r="X131" s="36"/>
      <c r="Y131" s="4">
        <v>0</v>
      </c>
      <c r="Z131" s="4">
        <v>13.3</v>
      </c>
      <c r="AA131" s="4">
        <v>4.5999999999999996</v>
      </c>
      <c r="AB131" s="5">
        <v>4.5</v>
      </c>
      <c r="AC131" s="4">
        <v>0.6</v>
      </c>
      <c r="AD131" s="3" t="s">
        <v>63</v>
      </c>
      <c r="AE131" s="3">
        <v>2020</v>
      </c>
    </row>
    <row r="132" spans="1:31" ht="11.85" customHeight="1" x14ac:dyDescent="0.25">
      <c r="A132" s="29" t="s">
        <v>26</v>
      </c>
      <c r="B132" s="30"/>
      <c r="C132" s="30"/>
      <c r="D132" s="30"/>
      <c r="E132" s="30"/>
      <c r="F132" s="30"/>
      <c r="G132" s="30"/>
      <c r="H132" s="31"/>
      <c r="I132" s="32">
        <v>30</v>
      </c>
      <c r="J132" s="33"/>
      <c r="K132" s="34"/>
      <c r="L132" s="35">
        <v>1.8</v>
      </c>
      <c r="M132" s="36"/>
      <c r="N132" s="35">
        <v>0.5</v>
      </c>
      <c r="O132" s="36"/>
      <c r="P132" s="35">
        <v>12</v>
      </c>
      <c r="Q132" s="36"/>
      <c r="R132" s="35">
        <v>60.2</v>
      </c>
      <c r="S132" s="37"/>
      <c r="T132" s="36"/>
      <c r="U132" s="5">
        <v>0</v>
      </c>
      <c r="V132" s="4">
        <v>0</v>
      </c>
      <c r="W132" s="35">
        <v>0</v>
      </c>
      <c r="X132" s="36"/>
      <c r="Y132" s="4">
        <v>0.1</v>
      </c>
      <c r="Z132" s="4">
        <v>4</v>
      </c>
      <c r="AA132" s="4">
        <v>2.7</v>
      </c>
      <c r="AB132" s="5">
        <v>14.6</v>
      </c>
      <c r="AC132" s="4">
        <v>0.2</v>
      </c>
      <c r="AD132" s="3" t="s">
        <v>27</v>
      </c>
      <c r="AE132" s="3">
        <v>2020</v>
      </c>
    </row>
    <row r="133" spans="1:31" ht="11.85" customHeight="1" x14ac:dyDescent="0.25">
      <c r="A133" s="29" t="s">
        <v>28</v>
      </c>
      <c r="B133" s="30"/>
      <c r="C133" s="30"/>
      <c r="D133" s="30"/>
      <c r="E133" s="30"/>
      <c r="F133" s="30"/>
      <c r="G133" s="30"/>
      <c r="H133" s="31"/>
      <c r="I133" s="32">
        <v>200</v>
      </c>
      <c r="J133" s="33"/>
      <c r="K133" s="34"/>
      <c r="L133" s="35">
        <v>5.8</v>
      </c>
      <c r="M133" s="36"/>
      <c r="N133" s="35">
        <v>6.2</v>
      </c>
      <c r="O133" s="36"/>
      <c r="P133" s="35">
        <v>9.1</v>
      </c>
      <c r="Q133" s="36"/>
      <c r="R133" s="35">
        <v>116.4</v>
      </c>
      <c r="S133" s="37"/>
      <c r="T133" s="36"/>
      <c r="U133" s="5">
        <v>0</v>
      </c>
      <c r="V133" s="4">
        <v>0</v>
      </c>
      <c r="W133" s="35">
        <v>0</v>
      </c>
      <c r="X133" s="36"/>
      <c r="Y133" s="4">
        <v>0</v>
      </c>
      <c r="Z133" s="4">
        <v>0</v>
      </c>
      <c r="AA133" s="4">
        <v>0</v>
      </c>
      <c r="AB133" s="5">
        <v>0</v>
      </c>
      <c r="AC133" s="4">
        <v>0</v>
      </c>
      <c r="AD133" s="3" t="s">
        <v>72</v>
      </c>
      <c r="AE133" s="3" t="s">
        <v>72</v>
      </c>
    </row>
    <row r="134" spans="1:31" ht="11.85" customHeight="1" x14ac:dyDescent="0.25">
      <c r="A134" s="38" t="s">
        <v>29</v>
      </c>
      <c r="B134" s="39"/>
      <c r="C134" s="39"/>
      <c r="D134" s="39"/>
      <c r="E134" s="39"/>
      <c r="F134" s="39"/>
      <c r="G134" s="39"/>
      <c r="H134" s="40"/>
      <c r="I134" s="43">
        <f>SUM(I128:K133)</f>
        <v>655</v>
      </c>
      <c r="J134" s="44"/>
      <c r="K134" s="45"/>
      <c r="L134" s="46">
        <f>SUM(L128:M133)</f>
        <v>18.5</v>
      </c>
      <c r="M134" s="47"/>
      <c r="N134" s="46">
        <f t="shared" ref="N134" si="12">SUM(N128:O133)</f>
        <v>28</v>
      </c>
      <c r="O134" s="47"/>
      <c r="P134" s="46">
        <f t="shared" ref="P134" si="13">SUM(P128:Q133)</f>
        <v>70.2</v>
      </c>
      <c r="Q134" s="47"/>
      <c r="R134" s="46">
        <f>SUM(R128:T133)</f>
        <v>611.79999999999995</v>
      </c>
      <c r="S134" s="48"/>
      <c r="T134" s="47"/>
      <c r="U134" s="8">
        <f>SUM(U128:U133)</f>
        <v>0.2</v>
      </c>
      <c r="V134" s="8">
        <f>SUM(V128:V133)</f>
        <v>20.5</v>
      </c>
      <c r="W134" s="46">
        <f>SUM(W128:X133)</f>
        <v>0.17</v>
      </c>
      <c r="X134" s="47"/>
      <c r="Y134" s="7">
        <f>SUM(Y128:Y133)</f>
        <v>1.3000000000000003</v>
      </c>
      <c r="Z134" s="7">
        <f t="shared" ref="Z134:AC134" si="14">SUM(Z128:Z133)</f>
        <v>245.90000000000003</v>
      </c>
      <c r="AA134" s="7">
        <f t="shared" si="14"/>
        <v>52.100000000000009</v>
      </c>
      <c r="AB134" s="7">
        <f t="shared" si="14"/>
        <v>234.4</v>
      </c>
      <c r="AC134" s="7">
        <f t="shared" si="14"/>
        <v>2.2000000000000002</v>
      </c>
      <c r="AD134" s="10" t="s">
        <v>1</v>
      </c>
      <c r="AE134" s="10" t="s">
        <v>1</v>
      </c>
    </row>
    <row r="135" spans="1:31" ht="11.85" customHeight="1" x14ac:dyDescent="0.25">
      <c r="A135" s="38" t="s">
        <v>73</v>
      </c>
      <c r="B135" s="39"/>
      <c r="C135" s="39"/>
      <c r="D135" s="39"/>
      <c r="E135" s="39"/>
      <c r="F135" s="39"/>
      <c r="G135" s="39"/>
      <c r="H135" s="40"/>
      <c r="I135" s="6"/>
      <c r="J135" s="6"/>
      <c r="K135" s="6"/>
      <c r="L135" s="9"/>
      <c r="M135" s="9"/>
      <c r="N135" s="9"/>
      <c r="O135" s="9"/>
      <c r="P135" s="9"/>
      <c r="Q135" s="9"/>
      <c r="R135" s="9"/>
      <c r="S135" s="84">
        <f>R134*100/2350</f>
        <v>26.034042553191487</v>
      </c>
      <c r="T135" s="84"/>
      <c r="U135" s="9"/>
      <c r="V135" s="9"/>
      <c r="W135" s="9"/>
      <c r="X135" s="9"/>
      <c r="Y135" s="9"/>
      <c r="Z135" s="9"/>
      <c r="AA135" s="9"/>
      <c r="AB135" s="9"/>
      <c r="AC135" s="9"/>
      <c r="AD135" s="11"/>
      <c r="AE135" s="11"/>
    </row>
    <row r="136" spans="1:31" ht="14.25" customHeight="1" x14ac:dyDescent="0.25">
      <c r="A136" s="59" t="s">
        <v>70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1"/>
    </row>
    <row r="137" spans="1:31" ht="11.85" customHeight="1" x14ac:dyDescent="0.25">
      <c r="A137" s="49" t="s">
        <v>31</v>
      </c>
      <c r="B137" s="50"/>
      <c r="C137" s="50"/>
      <c r="D137" s="50"/>
      <c r="E137" s="50"/>
      <c r="F137" s="50"/>
      <c r="G137" s="50"/>
      <c r="H137" s="51"/>
      <c r="I137" s="81">
        <v>140</v>
      </c>
      <c r="J137" s="82"/>
      <c r="K137" s="83"/>
      <c r="L137" s="77">
        <v>13.7</v>
      </c>
      <c r="M137" s="79"/>
      <c r="N137" s="77">
        <v>22.6</v>
      </c>
      <c r="O137" s="79"/>
      <c r="P137" s="77">
        <v>2.4</v>
      </c>
      <c r="Q137" s="79"/>
      <c r="R137" s="77">
        <v>268.2</v>
      </c>
      <c r="S137" s="78"/>
      <c r="T137" s="79"/>
      <c r="U137" s="24">
        <v>0.1</v>
      </c>
      <c r="V137" s="19">
        <v>0.2</v>
      </c>
      <c r="W137" s="77">
        <v>0.2</v>
      </c>
      <c r="X137" s="79"/>
      <c r="Y137" s="19">
        <v>4.9000000000000004</v>
      </c>
      <c r="Z137" s="19">
        <v>93.5</v>
      </c>
      <c r="AA137" s="19">
        <v>15.5</v>
      </c>
      <c r="AB137" s="24">
        <v>206.2</v>
      </c>
      <c r="AC137" s="19">
        <v>2.2999999999999998</v>
      </c>
      <c r="AD137" s="20">
        <v>214</v>
      </c>
      <c r="AE137" s="20">
        <v>2008</v>
      </c>
    </row>
    <row r="138" spans="1:31" ht="11.85" customHeight="1" x14ac:dyDescent="0.25">
      <c r="A138" s="49" t="s">
        <v>32</v>
      </c>
      <c r="B138" s="50"/>
      <c r="C138" s="50"/>
      <c r="D138" s="50"/>
      <c r="E138" s="50"/>
      <c r="F138" s="50"/>
      <c r="G138" s="50"/>
      <c r="H138" s="51"/>
      <c r="I138" s="81">
        <v>25</v>
      </c>
      <c r="J138" s="82"/>
      <c r="K138" s="83"/>
      <c r="L138" s="77">
        <v>0.8</v>
      </c>
      <c r="M138" s="79"/>
      <c r="N138" s="77">
        <v>0.1</v>
      </c>
      <c r="O138" s="79"/>
      <c r="P138" s="77">
        <v>1.6</v>
      </c>
      <c r="Q138" s="79"/>
      <c r="R138" s="77">
        <v>9.6999999999999993</v>
      </c>
      <c r="S138" s="78"/>
      <c r="T138" s="79"/>
      <c r="U138" s="24">
        <v>0</v>
      </c>
      <c r="V138" s="19">
        <v>1</v>
      </c>
      <c r="W138" s="77">
        <v>0</v>
      </c>
      <c r="X138" s="79"/>
      <c r="Y138" s="19">
        <v>0.3</v>
      </c>
      <c r="Z138" s="19">
        <v>4.5</v>
      </c>
      <c r="AA138" s="19">
        <v>4.8</v>
      </c>
      <c r="AB138" s="24">
        <v>14</v>
      </c>
      <c r="AC138" s="19">
        <v>0.2</v>
      </c>
      <c r="AD138" s="3">
        <v>10</v>
      </c>
      <c r="AE138" s="3">
        <v>2011</v>
      </c>
    </row>
    <row r="139" spans="1:31" ht="11.85" customHeight="1" x14ac:dyDescent="0.25">
      <c r="A139" s="49" t="s">
        <v>22</v>
      </c>
      <c r="B139" s="50"/>
      <c r="C139" s="50"/>
      <c r="D139" s="50"/>
      <c r="E139" s="50"/>
      <c r="F139" s="50"/>
      <c r="G139" s="50"/>
      <c r="H139" s="51"/>
      <c r="I139" s="81">
        <v>10</v>
      </c>
      <c r="J139" s="82"/>
      <c r="K139" s="83"/>
      <c r="L139" s="77">
        <v>0.1</v>
      </c>
      <c r="M139" s="79"/>
      <c r="N139" s="77">
        <v>8.3000000000000007</v>
      </c>
      <c r="O139" s="79"/>
      <c r="P139" s="77">
        <v>0.1</v>
      </c>
      <c r="Q139" s="79"/>
      <c r="R139" s="77">
        <v>75</v>
      </c>
      <c r="S139" s="78"/>
      <c r="T139" s="79"/>
      <c r="U139" s="24">
        <v>0</v>
      </c>
      <c r="V139" s="19">
        <v>0</v>
      </c>
      <c r="W139" s="77">
        <v>7.0000000000000007E-2</v>
      </c>
      <c r="X139" s="79"/>
      <c r="Y139" s="19">
        <v>0.1</v>
      </c>
      <c r="Z139" s="19">
        <v>1</v>
      </c>
      <c r="AA139" s="19">
        <v>0</v>
      </c>
      <c r="AB139" s="24">
        <v>2</v>
      </c>
      <c r="AC139" s="19">
        <v>0</v>
      </c>
      <c r="AD139" s="20">
        <v>13</v>
      </c>
      <c r="AE139" s="20">
        <v>2008</v>
      </c>
    </row>
    <row r="140" spans="1:31" ht="11.85" customHeight="1" x14ac:dyDescent="0.25">
      <c r="A140" s="49" t="s">
        <v>37</v>
      </c>
      <c r="B140" s="50"/>
      <c r="C140" s="50"/>
      <c r="D140" s="50"/>
      <c r="E140" s="50"/>
      <c r="F140" s="50"/>
      <c r="G140" s="50"/>
      <c r="H140" s="51"/>
      <c r="I140" s="81">
        <v>200</v>
      </c>
      <c r="J140" s="82"/>
      <c r="K140" s="83"/>
      <c r="L140" s="77">
        <v>0.4</v>
      </c>
      <c r="M140" s="79"/>
      <c r="N140" s="77">
        <v>0</v>
      </c>
      <c r="O140" s="79"/>
      <c r="P140" s="77">
        <v>10.6</v>
      </c>
      <c r="Q140" s="79"/>
      <c r="R140" s="77">
        <v>45.1</v>
      </c>
      <c r="S140" s="78"/>
      <c r="T140" s="79"/>
      <c r="U140" s="24">
        <v>0</v>
      </c>
      <c r="V140" s="19">
        <v>1.2</v>
      </c>
      <c r="W140" s="77">
        <v>0</v>
      </c>
      <c r="X140" s="79"/>
      <c r="Y140" s="19">
        <v>0</v>
      </c>
      <c r="Z140" s="19">
        <v>19.2</v>
      </c>
      <c r="AA140" s="19">
        <v>9.5</v>
      </c>
      <c r="AB140" s="24">
        <v>14</v>
      </c>
      <c r="AC140" s="19">
        <v>1.4</v>
      </c>
      <c r="AD140" s="20">
        <v>377</v>
      </c>
      <c r="AE140" s="20">
        <v>2011</v>
      </c>
    </row>
    <row r="141" spans="1:31" ht="11.85" customHeight="1" x14ac:dyDescent="0.25">
      <c r="A141" s="49" t="s">
        <v>26</v>
      </c>
      <c r="B141" s="50"/>
      <c r="C141" s="50"/>
      <c r="D141" s="50"/>
      <c r="E141" s="50"/>
      <c r="F141" s="50"/>
      <c r="G141" s="50"/>
      <c r="H141" s="51"/>
      <c r="I141" s="81">
        <v>30</v>
      </c>
      <c r="J141" s="82"/>
      <c r="K141" s="83"/>
      <c r="L141" s="77">
        <v>1.8</v>
      </c>
      <c r="M141" s="79"/>
      <c r="N141" s="77">
        <v>0.5</v>
      </c>
      <c r="O141" s="79"/>
      <c r="P141" s="77">
        <v>12</v>
      </c>
      <c r="Q141" s="79"/>
      <c r="R141" s="77">
        <v>60.2</v>
      </c>
      <c r="S141" s="78"/>
      <c r="T141" s="79"/>
      <c r="U141" s="24">
        <v>0</v>
      </c>
      <c r="V141" s="19">
        <v>0</v>
      </c>
      <c r="W141" s="77">
        <v>0</v>
      </c>
      <c r="X141" s="79"/>
      <c r="Y141" s="19">
        <v>0.1</v>
      </c>
      <c r="Z141" s="19">
        <v>4</v>
      </c>
      <c r="AA141" s="19">
        <v>2.7</v>
      </c>
      <c r="AB141" s="24">
        <v>14.6</v>
      </c>
      <c r="AC141" s="19">
        <v>0.2</v>
      </c>
      <c r="AD141" s="3" t="s">
        <v>27</v>
      </c>
      <c r="AE141" s="3">
        <v>2020</v>
      </c>
    </row>
    <row r="142" spans="1:31" ht="11.85" customHeight="1" x14ac:dyDescent="0.25">
      <c r="A142" s="49" t="s">
        <v>28</v>
      </c>
      <c r="B142" s="50"/>
      <c r="C142" s="50"/>
      <c r="D142" s="50"/>
      <c r="E142" s="50"/>
      <c r="F142" s="50"/>
      <c r="G142" s="50"/>
      <c r="H142" s="51"/>
      <c r="I142" s="81">
        <v>200</v>
      </c>
      <c r="J142" s="82"/>
      <c r="K142" s="83"/>
      <c r="L142" s="77">
        <v>5.8</v>
      </c>
      <c r="M142" s="79"/>
      <c r="N142" s="77">
        <v>6.2</v>
      </c>
      <c r="O142" s="79"/>
      <c r="P142" s="77">
        <v>9.1</v>
      </c>
      <c r="Q142" s="79"/>
      <c r="R142" s="77">
        <v>116.4</v>
      </c>
      <c r="S142" s="78"/>
      <c r="T142" s="79"/>
      <c r="U142" s="24">
        <v>0</v>
      </c>
      <c r="V142" s="19">
        <v>0</v>
      </c>
      <c r="W142" s="77">
        <v>0</v>
      </c>
      <c r="X142" s="79"/>
      <c r="Y142" s="19">
        <v>0</v>
      </c>
      <c r="Z142" s="19">
        <v>0</v>
      </c>
      <c r="AA142" s="19">
        <v>0</v>
      </c>
      <c r="AB142" s="24">
        <v>0</v>
      </c>
      <c r="AC142" s="19">
        <v>0</v>
      </c>
      <c r="AD142" s="3" t="s">
        <v>72</v>
      </c>
      <c r="AE142" s="3" t="s">
        <v>72</v>
      </c>
    </row>
    <row r="143" spans="1:31" ht="11.85" customHeight="1" x14ac:dyDescent="0.25">
      <c r="A143" s="94" t="s">
        <v>29</v>
      </c>
      <c r="B143" s="95"/>
      <c r="C143" s="95"/>
      <c r="D143" s="95"/>
      <c r="E143" s="95"/>
      <c r="F143" s="95"/>
      <c r="G143" s="95"/>
      <c r="H143" s="96"/>
      <c r="I143" s="97">
        <f>SUM(I137:K142)</f>
        <v>605</v>
      </c>
      <c r="J143" s="98"/>
      <c r="K143" s="99"/>
      <c r="L143" s="100">
        <f>SUM(L137:M142)</f>
        <v>22.6</v>
      </c>
      <c r="M143" s="101"/>
      <c r="N143" s="100">
        <f t="shared" ref="N143" si="15">SUM(N137:O142)</f>
        <v>37.700000000000003</v>
      </c>
      <c r="O143" s="101"/>
      <c r="P143" s="100">
        <f t="shared" ref="P143" si="16">SUM(P137:Q142)</f>
        <v>35.799999999999997</v>
      </c>
      <c r="Q143" s="101"/>
      <c r="R143" s="100">
        <f>SUM(R137:T142)</f>
        <v>574.6</v>
      </c>
      <c r="S143" s="102"/>
      <c r="T143" s="101"/>
      <c r="U143" s="23">
        <f>SUM(U137:U142)</f>
        <v>0.1</v>
      </c>
      <c r="V143" s="23">
        <f>SUM(V137:V142)</f>
        <v>2.4</v>
      </c>
      <c r="W143" s="100">
        <f>SUM(W137:X142)</f>
        <v>0.27</v>
      </c>
      <c r="X143" s="101"/>
      <c r="Y143" s="21">
        <f>SUM(Y137:Y142)</f>
        <v>5.3999999999999995</v>
      </c>
      <c r="Z143" s="21">
        <f t="shared" ref="Z143:AC143" si="17">SUM(Z137:Z142)</f>
        <v>122.2</v>
      </c>
      <c r="AA143" s="21">
        <f t="shared" si="17"/>
        <v>32.5</v>
      </c>
      <c r="AB143" s="21">
        <f t="shared" si="17"/>
        <v>250.79999999999998</v>
      </c>
      <c r="AC143" s="21">
        <f t="shared" si="17"/>
        <v>4.0999999999999996</v>
      </c>
      <c r="AD143" s="22" t="s">
        <v>1</v>
      </c>
      <c r="AE143" s="22" t="s">
        <v>1</v>
      </c>
    </row>
    <row r="144" spans="1:31" ht="11.85" customHeight="1" x14ac:dyDescent="0.25">
      <c r="A144" s="55" t="s">
        <v>73</v>
      </c>
      <c r="B144" s="56"/>
      <c r="C144" s="56"/>
      <c r="D144" s="56"/>
      <c r="E144" s="56"/>
      <c r="F144" s="56"/>
      <c r="G144" s="56"/>
      <c r="H144" s="56"/>
      <c r="I144" s="15"/>
      <c r="J144" s="15"/>
      <c r="K144" s="15"/>
      <c r="L144" s="14"/>
      <c r="M144" s="14"/>
      <c r="N144" s="14"/>
      <c r="O144" s="14"/>
      <c r="P144" s="14"/>
      <c r="Q144" s="14"/>
      <c r="R144" s="14"/>
      <c r="S144" s="57">
        <f>R143*100/2350</f>
        <v>24.451063829787234</v>
      </c>
      <c r="T144" s="57"/>
      <c r="U144" s="14"/>
      <c r="V144" s="14"/>
      <c r="W144" s="14"/>
      <c r="X144" s="14"/>
      <c r="Y144" s="14"/>
      <c r="Z144" s="14"/>
      <c r="AA144" s="14"/>
      <c r="AB144" s="14"/>
      <c r="AC144" s="14"/>
      <c r="AD144" s="11"/>
      <c r="AE144" s="11"/>
    </row>
    <row r="145" spans="1:31" ht="11.85" customHeight="1" x14ac:dyDescent="0.25">
      <c r="A145" s="58" t="s">
        <v>74</v>
      </c>
      <c r="B145" s="58"/>
      <c r="C145" s="58"/>
      <c r="D145" s="58"/>
      <c r="E145" s="58"/>
      <c r="F145" s="58"/>
      <c r="G145" s="58"/>
      <c r="H145" s="58"/>
      <c r="I145" s="15"/>
      <c r="J145" s="15"/>
      <c r="K145" s="15"/>
      <c r="L145" s="14"/>
      <c r="M145" s="14"/>
      <c r="N145" s="14"/>
      <c r="O145" s="14"/>
      <c r="P145" s="14"/>
      <c r="Q145" s="14"/>
      <c r="R145" s="14"/>
      <c r="S145" s="57">
        <f>(S144+S135)/2</f>
        <v>25.24255319148936</v>
      </c>
      <c r="T145" s="57"/>
      <c r="U145" s="14"/>
      <c r="V145" s="14"/>
      <c r="W145" s="14"/>
      <c r="X145" s="14"/>
      <c r="Y145" s="14"/>
      <c r="Z145" s="14"/>
      <c r="AA145" s="14"/>
      <c r="AB145" s="14"/>
      <c r="AC145" s="14"/>
      <c r="AD145" s="11"/>
      <c r="AE145" s="11"/>
    </row>
    <row r="146" spans="1:31" ht="9.9499999999999993" customHeight="1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</row>
    <row r="147" spans="1:31" ht="13.7" customHeight="1" x14ac:dyDescent="0.25">
      <c r="A147" s="41" t="s">
        <v>46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</row>
    <row r="148" spans="1:31" ht="27.6" customHeight="1" x14ac:dyDescent="0.25">
      <c r="A148" s="64" t="s">
        <v>52</v>
      </c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42"/>
      <c r="AD148" s="42"/>
      <c r="AE148" s="42"/>
    </row>
    <row r="149" spans="1:31" ht="12.95" customHeight="1" x14ac:dyDescent="0.25">
      <c r="A149" s="65" t="s">
        <v>2</v>
      </c>
      <c r="B149" s="66"/>
      <c r="C149" s="66"/>
      <c r="D149" s="66"/>
      <c r="E149" s="66"/>
      <c r="F149" s="66"/>
      <c r="G149" s="66"/>
      <c r="H149" s="67"/>
      <c r="I149" s="65" t="s">
        <v>3</v>
      </c>
      <c r="J149" s="66"/>
      <c r="K149" s="67"/>
      <c r="L149" s="52" t="s">
        <v>4</v>
      </c>
      <c r="M149" s="53"/>
      <c r="N149" s="53"/>
      <c r="O149" s="53"/>
      <c r="P149" s="53"/>
      <c r="Q149" s="54"/>
      <c r="R149" s="71" t="s">
        <v>5</v>
      </c>
      <c r="S149" s="72"/>
      <c r="T149" s="73"/>
      <c r="U149" s="52" t="s">
        <v>6</v>
      </c>
      <c r="V149" s="53"/>
      <c r="W149" s="53"/>
      <c r="X149" s="53"/>
      <c r="Y149" s="54"/>
      <c r="Z149" s="52" t="s">
        <v>7</v>
      </c>
      <c r="AA149" s="53"/>
      <c r="AB149" s="53"/>
      <c r="AC149" s="54"/>
      <c r="AD149" s="62" t="s">
        <v>8</v>
      </c>
      <c r="AE149" s="62" t="s">
        <v>9</v>
      </c>
    </row>
    <row r="150" spans="1:31" ht="25.7" customHeight="1" x14ac:dyDescent="0.25">
      <c r="A150" s="68"/>
      <c r="B150" s="69"/>
      <c r="C150" s="69"/>
      <c r="D150" s="69"/>
      <c r="E150" s="69"/>
      <c r="F150" s="69"/>
      <c r="G150" s="69"/>
      <c r="H150" s="70"/>
      <c r="I150" s="68"/>
      <c r="J150" s="69"/>
      <c r="K150" s="70"/>
      <c r="L150" s="43" t="s">
        <v>10</v>
      </c>
      <c r="M150" s="45"/>
      <c r="N150" s="43" t="s">
        <v>11</v>
      </c>
      <c r="O150" s="45"/>
      <c r="P150" s="43" t="s">
        <v>12</v>
      </c>
      <c r="Q150" s="45"/>
      <c r="R150" s="74"/>
      <c r="S150" s="75"/>
      <c r="T150" s="76"/>
      <c r="U150" s="2" t="s">
        <v>13</v>
      </c>
      <c r="V150" s="1" t="s">
        <v>14</v>
      </c>
      <c r="W150" s="43" t="s">
        <v>15</v>
      </c>
      <c r="X150" s="45"/>
      <c r="Y150" s="1" t="s">
        <v>16</v>
      </c>
      <c r="Z150" s="1" t="s">
        <v>17</v>
      </c>
      <c r="AA150" s="1" t="s">
        <v>18</v>
      </c>
      <c r="AB150" s="2" t="s">
        <v>19</v>
      </c>
      <c r="AC150" s="1" t="s">
        <v>20</v>
      </c>
      <c r="AD150" s="63"/>
      <c r="AE150" s="63"/>
    </row>
    <row r="151" spans="1:31" ht="14.25" customHeight="1" x14ac:dyDescent="0.25">
      <c r="A151" s="59" t="s">
        <v>71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1"/>
    </row>
    <row r="152" spans="1:31" ht="11.85" customHeight="1" x14ac:dyDescent="0.25">
      <c r="A152" s="29" t="s">
        <v>53</v>
      </c>
      <c r="B152" s="30"/>
      <c r="C152" s="30"/>
      <c r="D152" s="30"/>
      <c r="E152" s="30"/>
      <c r="F152" s="30"/>
      <c r="G152" s="30"/>
      <c r="H152" s="31"/>
      <c r="I152" s="32">
        <v>200</v>
      </c>
      <c r="J152" s="33"/>
      <c r="K152" s="34"/>
      <c r="L152" s="35">
        <v>4.5999999999999996</v>
      </c>
      <c r="M152" s="36"/>
      <c r="N152" s="35">
        <v>10</v>
      </c>
      <c r="O152" s="36"/>
      <c r="P152" s="35">
        <v>44.2</v>
      </c>
      <c r="Q152" s="36"/>
      <c r="R152" s="35">
        <v>287</v>
      </c>
      <c r="S152" s="37"/>
      <c r="T152" s="36"/>
      <c r="U152" s="5">
        <v>0</v>
      </c>
      <c r="V152" s="4">
        <v>0</v>
      </c>
      <c r="W152" s="35">
        <v>0</v>
      </c>
      <c r="X152" s="36"/>
      <c r="Y152" s="4">
        <v>0.5</v>
      </c>
      <c r="Z152" s="4">
        <v>22.9</v>
      </c>
      <c r="AA152" s="4">
        <v>28</v>
      </c>
      <c r="AB152" s="5">
        <v>93.5</v>
      </c>
      <c r="AC152" s="4">
        <v>1.1000000000000001</v>
      </c>
      <c r="AD152" s="3">
        <v>192</v>
      </c>
      <c r="AE152" s="3">
        <v>2008</v>
      </c>
    </row>
    <row r="153" spans="1:31" ht="11.85" customHeight="1" x14ac:dyDescent="0.25">
      <c r="A153" s="29" t="s">
        <v>54</v>
      </c>
      <c r="B153" s="30"/>
      <c r="C153" s="30"/>
      <c r="D153" s="30"/>
      <c r="E153" s="30"/>
      <c r="F153" s="30"/>
      <c r="G153" s="30"/>
      <c r="H153" s="31"/>
      <c r="I153" s="32">
        <v>30</v>
      </c>
      <c r="J153" s="33"/>
      <c r="K153" s="34"/>
      <c r="L153" s="35">
        <v>0.6</v>
      </c>
      <c r="M153" s="36"/>
      <c r="N153" s="35">
        <v>1.6</v>
      </c>
      <c r="O153" s="36"/>
      <c r="P153" s="35">
        <v>4</v>
      </c>
      <c r="Q153" s="36"/>
      <c r="R153" s="35">
        <v>32</v>
      </c>
      <c r="S153" s="37"/>
      <c r="T153" s="36"/>
      <c r="U153" s="5">
        <v>0</v>
      </c>
      <c r="V153" s="4">
        <v>0.1</v>
      </c>
      <c r="W153" s="35">
        <v>0</v>
      </c>
      <c r="X153" s="36"/>
      <c r="Y153" s="4">
        <v>0</v>
      </c>
      <c r="Z153" s="4">
        <v>16.399999999999999</v>
      </c>
      <c r="AA153" s="4">
        <v>2.1</v>
      </c>
      <c r="AB153" s="5">
        <v>12.1</v>
      </c>
      <c r="AC153" s="4">
        <v>0</v>
      </c>
      <c r="AD153" s="3">
        <v>327</v>
      </c>
      <c r="AE153" s="3">
        <v>2011</v>
      </c>
    </row>
    <row r="154" spans="1:31" ht="11.85" customHeight="1" x14ac:dyDescent="0.25">
      <c r="A154" s="29" t="s">
        <v>22</v>
      </c>
      <c r="B154" s="30"/>
      <c r="C154" s="30"/>
      <c r="D154" s="30"/>
      <c r="E154" s="30"/>
      <c r="F154" s="30"/>
      <c r="G154" s="30"/>
      <c r="H154" s="31"/>
      <c r="I154" s="32">
        <v>10</v>
      </c>
      <c r="J154" s="33"/>
      <c r="K154" s="34"/>
      <c r="L154" s="35">
        <v>0.1</v>
      </c>
      <c r="M154" s="36"/>
      <c r="N154" s="35">
        <v>8.3000000000000007</v>
      </c>
      <c r="O154" s="36"/>
      <c r="P154" s="35">
        <v>0.1</v>
      </c>
      <c r="Q154" s="36"/>
      <c r="R154" s="35">
        <v>75</v>
      </c>
      <c r="S154" s="37"/>
      <c r="T154" s="36"/>
      <c r="U154" s="5">
        <v>0</v>
      </c>
      <c r="V154" s="4">
        <v>0</v>
      </c>
      <c r="W154" s="35">
        <v>7.0000000000000007E-2</v>
      </c>
      <c r="X154" s="36"/>
      <c r="Y154" s="4">
        <v>0.1</v>
      </c>
      <c r="Z154" s="4">
        <v>1</v>
      </c>
      <c r="AA154" s="4">
        <v>0</v>
      </c>
      <c r="AB154" s="5">
        <v>2</v>
      </c>
      <c r="AC154" s="4">
        <v>0</v>
      </c>
      <c r="AD154" s="3">
        <v>13</v>
      </c>
      <c r="AE154" s="3">
        <v>2008</v>
      </c>
    </row>
    <row r="155" spans="1:31" ht="11.85" customHeight="1" x14ac:dyDescent="0.25">
      <c r="A155" s="29" t="s">
        <v>55</v>
      </c>
      <c r="B155" s="30"/>
      <c r="C155" s="30"/>
      <c r="D155" s="30"/>
      <c r="E155" s="30"/>
      <c r="F155" s="30"/>
      <c r="G155" s="30"/>
      <c r="H155" s="31"/>
      <c r="I155" s="32">
        <v>25</v>
      </c>
      <c r="J155" s="33"/>
      <c r="K155" s="34"/>
      <c r="L155" s="35">
        <v>0</v>
      </c>
      <c r="M155" s="36"/>
      <c r="N155" s="35">
        <v>0</v>
      </c>
      <c r="O155" s="36"/>
      <c r="P155" s="35">
        <v>3.4</v>
      </c>
      <c r="Q155" s="36"/>
      <c r="R155" s="35">
        <v>13.9</v>
      </c>
      <c r="S155" s="37"/>
      <c r="T155" s="36"/>
      <c r="U155" s="5">
        <v>0</v>
      </c>
      <c r="V155" s="4">
        <v>0</v>
      </c>
      <c r="W155" s="35">
        <v>0</v>
      </c>
      <c r="X155" s="36"/>
      <c r="Y155" s="4">
        <v>0</v>
      </c>
      <c r="Z155" s="4">
        <v>0</v>
      </c>
      <c r="AA155" s="4">
        <v>0</v>
      </c>
      <c r="AB155" s="5">
        <v>0</v>
      </c>
      <c r="AC155" s="4">
        <v>0</v>
      </c>
      <c r="AD155" s="3" t="s">
        <v>56</v>
      </c>
      <c r="AE155" s="3">
        <v>2020</v>
      </c>
    </row>
    <row r="156" spans="1:31" ht="11.85" customHeight="1" x14ac:dyDescent="0.25">
      <c r="A156" s="29" t="s">
        <v>42</v>
      </c>
      <c r="B156" s="30"/>
      <c r="C156" s="30"/>
      <c r="D156" s="30"/>
      <c r="E156" s="30"/>
      <c r="F156" s="30"/>
      <c r="G156" s="30"/>
      <c r="H156" s="31"/>
      <c r="I156" s="32">
        <v>200</v>
      </c>
      <c r="J156" s="33"/>
      <c r="K156" s="34"/>
      <c r="L156" s="35">
        <v>3.6</v>
      </c>
      <c r="M156" s="36"/>
      <c r="N156" s="35">
        <v>3</v>
      </c>
      <c r="O156" s="36"/>
      <c r="P156" s="35">
        <v>15</v>
      </c>
      <c r="Q156" s="36"/>
      <c r="R156" s="35">
        <v>102.5</v>
      </c>
      <c r="S156" s="37"/>
      <c r="T156" s="36"/>
      <c r="U156" s="5">
        <v>0</v>
      </c>
      <c r="V156" s="4">
        <v>0.6</v>
      </c>
      <c r="W156" s="35">
        <v>0</v>
      </c>
      <c r="X156" s="36"/>
      <c r="Y156" s="4">
        <v>0</v>
      </c>
      <c r="Z156" s="4">
        <v>119.4</v>
      </c>
      <c r="AA156" s="4">
        <v>21.8</v>
      </c>
      <c r="AB156" s="5">
        <v>92.2</v>
      </c>
      <c r="AC156" s="4">
        <v>0.6</v>
      </c>
      <c r="AD156" s="3">
        <v>382</v>
      </c>
      <c r="AE156" s="3">
        <v>2011</v>
      </c>
    </row>
    <row r="157" spans="1:31" ht="11.85" customHeight="1" x14ac:dyDescent="0.25">
      <c r="A157" s="29" t="s">
        <v>26</v>
      </c>
      <c r="B157" s="30"/>
      <c r="C157" s="30"/>
      <c r="D157" s="30"/>
      <c r="E157" s="30"/>
      <c r="F157" s="30"/>
      <c r="G157" s="30"/>
      <c r="H157" s="31"/>
      <c r="I157" s="32">
        <v>30</v>
      </c>
      <c r="J157" s="33"/>
      <c r="K157" s="34"/>
      <c r="L157" s="35">
        <v>1.8</v>
      </c>
      <c r="M157" s="36"/>
      <c r="N157" s="35">
        <v>0.5</v>
      </c>
      <c r="O157" s="36"/>
      <c r="P157" s="35">
        <v>12</v>
      </c>
      <c r="Q157" s="36"/>
      <c r="R157" s="35">
        <v>60.2</v>
      </c>
      <c r="S157" s="37"/>
      <c r="T157" s="36"/>
      <c r="U157" s="5">
        <v>0</v>
      </c>
      <c r="V157" s="4">
        <v>0</v>
      </c>
      <c r="W157" s="35">
        <v>0</v>
      </c>
      <c r="X157" s="36"/>
      <c r="Y157" s="4">
        <v>0.1</v>
      </c>
      <c r="Z157" s="4">
        <v>4</v>
      </c>
      <c r="AA157" s="4">
        <v>2.7</v>
      </c>
      <c r="AB157" s="5">
        <v>14.6</v>
      </c>
      <c r="AC157" s="4">
        <v>0.2</v>
      </c>
      <c r="AD157" s="3" t="s">
        <v>27</v>
      </c>
      <c r="AE157" s="3">
        <v>2020</v>
      </c>
    </row>
    <row r="158" spans="1:31" ht="11.85" customHeight="1" x14ac:dyDescent="0.25">
      <c r="A158" s="29" t="s">
        <v>28</v>
      </c>
      <c r="B158" s="30"/>
      <c r="C158" s="30"/>
      <c r="D158" s="30"/>
      <c r="E158" s="30"/>
      <c r="F158" s="30"/>
      <c r="G158" s="30"/>
      <c r="H158" s="31"/>
      <c r="I158" s="32">
        <v>200</v>
      </c>
      <c r="J158" s="33"/>
      <c r="K158" s="34"/>
      <c r="L158" s="35">
        <v>5.8</v>
      </c>
      <c r="M158" s="36"/>
      <c r="N158" s="35">
        <v>6.2</v>
      </c>
      <c r="O158" s="36"/>
      <c r="P158" s="35">
        <v>9.1</v>
      </c>
      <c r="Q158" s="36"/>
      <c r="R158" s="35">
        <v>116.4</v>
      </c>
      <c r="S158" s="37"/>
      <c r="T158" s="36"/>
      <c r="U158" s="5">
        <v>0</v>
      </c>
      <c r="V158" s="4">
        <v>0</v>
      </c>
      <c r="W158" s="35">
        <v>0</v>
      </c>
      <c r="X158" s="36"/>
      <c r="Y158" s="4">
        <v>0</v>
      </c>
      <c r="Z158" s="4">
        <v>0</v>
      </c>
      <c r="AA158" s="4">
        <v>0</v>
      </c>
      <c r="AB158" s="5">
        <v>0</v>
      </c>
      <c r="AC158" s="4">
        <v>0</v>
      </c>
      <c r="AD158" s="3" t="s">
        <v>72</v>
      </c>
      <c r="AE158" s="3" t="s">
        <v>72</v>
      </c>
    </row>
    <row r="159" spans="1:31" ht="11.85" customHeight="1" x14ac:dyDescent="0.25">
      <c r="A159" s="38" t="s">
        <v>29</v>
      </c>
      <c r="B159" s="39"/>
      <c r="C159" s="39"/>
      <c r="D159" s="39"/>
      <c r="E159" s="39"/>
      <c r="F159" s="39"/>
      <c r="G159" s="39"/>
      <c r="H159" s="40"/>
      <c r="I159" s="43">
        <f>SUM(I152:K158)</f>
        <v>695</v>
      </c>
      <c r="J159" s="44"/>
      <c r="K159" s="45"/>
      <c r="L159" s="46">
        <f>SUM(L152:M158)</f>
        <v>16.5</v>
      </c>
      <c r="M159" s="47"/>
      <c r="N159" s="46">
        <f t="shared" ref="N159" si="18">SUM(N152:O158)</f>
        <v>29.599999999999998</v>
      </c>
      <c r="O159" s="47"/>
      <c r="P159" s="46">
        <f t="shared" ref="P159" si="19">SUM(P152:Q158)</f>
        <v>87.8</v>
      </c>
      <c r="Q159" s="47"/>
      <c r="R159" s="46">
        <f>SUM(R152:T158)</f>
        <v>687</v>
      </c>
      <c r="S159" s="48"/>
      <c r="T159" s="47"/>
      <c r="U159" s="8">
        <v>0</v>
      </c>
      <c r="V159" s="7">
        <v>0.7</v>
      </c>
      <c r="W159" s="46">
        <v>7.0000000000000007E-2</v>
      </c>
      <c r="X159" s="47"/>
      <c r="Y159" s="7">
        <f>SUM(Y152:Y158)</f>
        <v>0.7</v>
      </c>
      <c r="Z159" s="7">
        <f t="shared" ref="Z159:AC159" si="20">SUM(Z152:Z158)</f>
        <v>163.69999999999999</v>
      </c>
      <c r="AA159" s="7">
        <f t="shared" si="20"/>
        <v>54.600000000000009</v>
      </c>
      <c r="AB159" s="7">
        <f t="shared" si="20"/>
        <v>214.4</v>
      </c>
      <c r="AC159" s="7">
        <f t="shared" si="20"/>
        <v>1.9000000000000001</v>
      </c>
      <c r="AD159" s="10" t="s">
        <v>1</v>
      </c>
      <c r="AE159" s="10" t="s">
        <v>1</v>
      </c>
    </row>
    <row r="160" spans="1:31" ht="11.85" customHeight="1" x14ac:dyDescent="0.25">
      <c r="A160" s="38" t="s">
        <v>73</v>
      </c>
      <c r="B160" s="39"/>
      <c r="C160" s="39"/>
      <c r="D160" s="39"/>
      <c r="E160" s="39"/>
      <c r="F160" s="39"/>
      <c r="G160" s="39"/>
      <c r="H160" s="40"/>
      <c r="I160" s="6"/>
      <c r="J160" s="6"/>
      <c r="K160" s="6"/>
      <c r="L160" s="9"/>
      <c r="M160" s="9"/>
      <c r="N160" s="9"/>
      <c r="O160" s="9"/>
      <c r="P160" s="9"/>
      <c r="Q160" s="9"/>
      <c r="R160" s="9"/>
      <c r="S160" s="84">
        <f>R159*100/2350</f>
        <v>29.23404255319149</v>
      </c>
      <c r="T160" s="84"/>
      <c r="U160" s="9"/>
      <c r="V160" s="9"/>
      <c r="W160" s="9"/>
      <c r="X160" s="9"/>
      <c r="Y160" s="9"/>
      <c r="Z160" s="9"/>
      <c r="AA160" s="9"/>
      <c r="AB160" s="9"/>
      <c r="AC160" s="9"/>
      <c r="AD160" s="11"/>
      <c r="AE160" s="11"/>
    </row>
    <row r="161" spans="1:31" ht="14.25" customHeight="1" x14ac:dyDescent="0.25">
      <c r="A161" s="59" t="s">
        <v>70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1"/>
    </row>
    <row r="162" spans="1:31" ht="11.85" customHeight="1" x14ac:dyDescent="0.25">
      <c r="A162" s="49" t="s">
        <v>77</v>
      </c>
      <c r="B162" s="50"/>
      <c r="C162" s="50"/>
      <c r="D162" s="50"/>
      <c r="E162" s="50"/>
      <c r="F162" s="50"/>
      <c r="G162" s="50"/>
      <c r="H162" s="51"/>
      <c r="I162" s="81">
        <v>200</v>
      </c>
      <c r="J162" s="82"/>
      <c r="K162" s="83"/>
      <c r="L162" s="77">
        <v>7.3</v>
      </c>
      <c r="M162" s="79"/>
      <c r="N162" s="77">
        <v>9.3000000000000007</v>
      </c>
      <c r="O162" s="79"/>
      <c r="P162" s="77">
        <v>36.299999999999997</v>
      </c>
      <c r="Q162" s="79"/>
      <c r="R162" s="77">
        <v>257.10000000000002</v>
      </c>
      <c r="S162" s="78"/>
      <c r="T162" s="79"/>
      <c r="U162" s="24">
        <v>0.2</v>
      </c>
      <c r="V162" s="19">
        <v>0.8</v>
      </c>
      <c r="W162" s="77">
        <v>0</v>
      </c>
      <c r="X162" s="79"/>
      <c r="Y162" s="19">
        <v>0.6</v>
      </c>
      <c r="Z162" s="19">
        <v>161.6</v>
      </c>
      <c r="AA162" s="19">
        <v>37.299999999999997</v>
      </c>
      <c r="AB162" s="24">
        <v>167.3</v>
      </c>
      <c r="AC162" s="19">
        <v>0.9</v>
      </c>
      <c r="AD162" s="20">
        <v>190</v>
      </c>
      <c r="AE162" s="20">
        <v>2008</v>
      </c>
    </row>
    <row r="163" spans="1:31" ht="11.85" customHeight="1" x14ac:dyDescent="0.25">
      <c r="A163" s="49" t="s">
        <v>42</v>
      </c>
      <c r="B163" s="50"/>
      <c r="C163" s="50"/>
      <c r="D163" s="50"/>
      <c r="E163" s="50"/>
      <c r="F163" s="50"/>
      <c r="G163" s="50"/>
      <c r="H163" s="51"/>
      <c r="I163" s="81">
        <v>200</v>
      </c>
      <c r="J163" s="82"/>
      <c r="K163" s="83"/>
      <c r="L163" s="77">
        <v>3.6</v>
      </c>
      <c r="M163" s="79"/>
      <c r="N163" s="77">
        <v>3</v>
      </c>
      <c r="O163" s="79"/>
      <c r="P163" s="77">
        <v>15</v>
      </c>
      <c r="Q163" s="79"/>
      <c r="R163" s="77">
        <v>102.5</v>
      </c>
      <c r="S163" s="78"/>
      <c r="T163" s="79"/>
      <c r="U163" s="24">
        <v>0</v>
      </c>
      <c r="V163" s="19">
        <v>0.6</v>
      </c>
      <c r="W163" s="77">
        <v>0</v>
      </c>
      <c r="X163" s="79"/>
      <c r="Y163" s="19">
        <v>0</v>
      </c>
      <c r="Z163" s="19">
        <v>119.4</v>
      </c>
      <c r="AA163" s="19">
        <v>21.8</v>
      </c>
      <c r="AB163" s="24">
        <v>92.2</v>
      </c>
      <c r="AC163" s="19">
        <v>0.6</v>
      </c>
      <c r="AD163" s="20">
        <v>382</v>
      </c>
      <c r="AE163" s="20">
        <v>2011</v>
      </c>
    </row>
    <row r="164" spans="1:31" ht="11.85" customHeight="1" x14ac:dyDescent="0.25">
      <c r="A164" s="49" t="s">
        <v>23</v>
      </c>
      <c r="B164" s="50"/>
      <c r="C164" s="50"/>
      <c r="D164" s="50"/>
      <c r="E164" s="50"/>
      <c r="F164" s="50"/>
      <c r="G164" s="50"/>
      <c r="H164" s="51"/>
      <c r="I164" s="81">
        <v>15</v>
      </c>
      <c r="J164" s="82"/>
      <c r="K164" s="83"/>
      <c r="L164" s="77">
        <v>3.4</v>
      </c>
      <c r="M164" s="79"/>
      <c r="N164" s="77">
        <v>4.3</v>
      </c>
      <c r="O164" s="79"/>
      <c r="P164" s="77">
        <v>0</v>
      </c>
      <c r="Q164" s="79"/>
      <c r="R164" s="77">
        <v>53</v>
      </c>
      <c r="S164" s="78"/>
      <c r="T164" s="79"/>
      <c r="U164" s="24">
        <v>0</v>
      </c>
      <c r="V164" s="19">
        <v>0</v>
      </c>
      <c r="W164" s="77">
        <v>0</v>
      </c>
      <c r="X164" s="79"/>
      <c r="Y164" s="19">
        <v>0</v>
      </c>
      <c r="Z164" s="19">
        <v>112.2</v>
      </c>
      <c r="AA164" s="19">
        <v>4.2</v>
      </c>
      <c r="AB164" s="24">
        <v>60</v>
      </c>
      <c r="AC164" s="19">
        <v>0.2</v>
      </c>
      <c r="AD164" s="20">
        <v>15</v>
      </c>
      <c r="AE164" s="20">
        <v>2015</v>
      </c>
    </row>
    <row r="165" spans="1:31" ht="11.85" customHeight="1" x14ac:dyDescent="0.25">
      <c r="A165" s="49" t="s">
        <v>22</v>
      </c>
      <c r="B165" s="50"/>
      <c r="C165" s="50"/>
      <c r="D165" s="50"/>
      <c r="E165" s="50"/>
      <c r="F165" s="50"/>
      <c r="G165" s="50"/>
      <c r="H165" s="51"/>
      <c r="I165" s="81">
        <v>10</v>
      </c>
      <c r="J165" s="82"/>
      <c r="K165" s="83"/>
      <c r="L165" s="77">
        <v>0.1</v>
      </c>
      <c r="M165" s="79"/>
      <c r="N165" s="77">
        <v>8.3000000000000007</v>
      </c>
      <c r="O165" s="79"/>
      <c r="P165" s="77">
        <v>0.1</v>
      </c>
      <c r="Q165" s="79"/>
      <c r="R165" s="77">
        <v>75</v>
      </c>
      <c r="S165" s="78"/>
      <c r="T165" s="79"/>
      <c r="U165" s="24">
        <v>0</v>
      </c>
      <c r="V165" s="19">
        <v>0</v>
      </c>
      <c r="W165" s="77">
        <v>7.0000000000000007E-2</v>
      </c>
      <c r="X165" s="79"/>
      <c r="Y165" s="19">
        <v>0.1</v>
      </c>
      <c r="Z165" s="19">
        <v>1</v>
      </c>
      <c r="AA165" s="19">
        <v>0</v>
      </c>
      <c r="AB165" s="24">
        <v>2</v>
      </c>
      <c r="AC165" s="19">
        <v>0</v>
      </c>
      <c r="AD165" s="20">
        <v>13</v>
      </c>
      <c r="AE165" s="20">
        <v>2008</v>
      </c>
    </row>
    <row r="166" spans="1:31" ht="11.85" customHeight="1" x14ac:dyDescent="0.25">
      <c r="A166" s="49" t="s">
        <v>26</v>
      </c>
      <c r="B166" s="50"/>
      <c r="C166" s="50"/>
      <c r="D166" s="50"/>
      <c r="E166" s="50"/>
      <c r="F166" s="50"/>
      <c r="G166" s="50"/>
      <c r="H166" s="51"/>
      <c r="I166" s="81">
        <v>30</v>
      </c>
      <c r="J166" s="82"/>
      <c r="K166" s="83"/>
      <c r="L166" s="77">
        <v>1.8</v>
      </c>
      <c r="M166" s="79"/>
      <c r="N166" s="77">
        <v>0.5</v>
      </c>
      <c r="O166" s="79"/>
      <c r="P166" s="77">
        <v>12</v>
      </c>
      <c r="Q166" s="79"/>
      <c r="R166" s="77">
        <v>60.2</v>
      </c>
      <c r="S166" s="78"/>
      <c r="T166" s="79"/>
      <c r="U166" s="24">
        <v>0</v>
      </c>
      <c r="V166" s="19">
        <v>0</v>
      </c>
      <c r="W166" s="77">
        <v>0</v>
      </c>
      <c r="X166" s="79"/>
      <c r="Y166" s="19">
        <v>0.1</v>
      </c>
      <c r="Z166" s="19">
        <v>4</v>
      </c>
      <c r="AA166" s="19">
        <v>2.7</v>
      </c>
      <c r="AB166" s="24">
        <v>14.6</v>
      </c>
      <c r="AC166" s="19">
        <v>0.2</v>
      </c>
      <c r="AD166" s="3" t="s">
        <v>27</v>
      </c>
      <c r="AE166" s="3">
        <v>2020</v>
      </c>
    </row>
    <row r="167" spans="1:31" ht="11.85" customHeight="1" x14ac:dyDescent="0.25">
      <c r="A167" s="49" t="s">
        <v>28</v>
      </c>
      <c r="B167" s="50"/>
      <c r="C167" s="50"/>
      <c r="D167" s="50"/>
      <c r="E167" s="50"/>
      <c r="F167" s="50"/>
      <c r="G167" s="50"/>
      <c r="H167" s="51"/>
      <c r="I167" s="81">
        <v>200</v>
      </c>
      <c r="J167" s="82"/>
      <c r="K167" s="83"/>
      <c r="L167" s="77">
        <v>5.8</v>
      </c>
      <c r="M167" s="79"/>
      <c r="N167" s="77">
        <v>6.2</v>
      </c>
      <c r="O167" s="79"/>
      <c r="P167" s="77">
        <v>9.1</v>
      </c>
      <c r="Q167" s="79"/>
      <c r="R167" s="77">
        <v>116.4</v>
      </c>
      <c r="S167" s="78"/>
      <c r="T167" s="79"/>
      <c r="U167" s="24">
        <v>0</v>
      </c>
      <c r="V167" s="19">
        <v>0</v>
      </c>
      <c r="W167" s="77">
        <v>0</v>
      </c>
      <c r="X167" s="79"/>
      <c r="Y167" s="19">
        <v>0</v>
      </c>
      <c r="Z167" s="19">
        <v>0</v>
      </c>
      <c r="AA167" s="19">
        <v>0</v>
      </c>
      <c r="AB167" s="24">
        <v>0</v>
      </c>
      <c r="AC167" s="19">
        <v>0</v>
      </c>
      <c r="AD167" s="3" t="s">
        <v>72</v>
      </c>
      <c r="AE167" s="3" t="s">
        <v>72</v>
      </c>
    </row>
    <row r="168" spans="1:31" ht="11.85" customHeight="1" x14ac:dyDescent="0.25">
      <c r="A168" s="94" t="s">
        <v>29</v>
      </c>
      <c r="B168" s="95"/>
      <c r="C168" s="95"/>
      <c r="D168" s="95"/>
      <c r="E168" s="95"/>
      <c r="F168" s="95"/>
      <c r="G168" s="95"/>
      <c r="H168" s="96"/>
      <c r="I168" s="97">
        <f>SUM(I162:K167)</f>
        <v>655</v>
      </c>
      <c r="J168" s="98"/>
      <c r="K168" s="99"/>
      <c r="L168" s="100">
        <f>SUM(L162:M167)</f>
        <v>22</v>
      </c>
      <c r="M168" s="101"/>
      <c r="N168" s="100">
        <f t="shared" ref="N168" si="21">SUM(N162:O167)</f>
        <v>31.6</v>
      </c>
      <c r="O168" s="101"/>
      <c r="P168" s="100">
        <f t="shared" ref="P168" si="22">SUM(P162:Q167)</f>
        <v>72.5</v>
      </c>
      <c r="Q168" s="101"/>
      <c r="R168" s="100">
        <f>SUM(R162:T167)</f>
        <v>664.2</v>
      </c>
      <c r="S168" s="102"/>
      <c r="T168" s="101"/>
      <c r="U168" s="23">
        <v>0.1</v>
      </c>
      <c r="V168" s="21">
        <v>1.4</v>
      </c>
      <c r="W168" s="100">
        <v>7.0000000000000007E-2</v>
      </c>
      <c r="X168" s="101"/>
      <c r="Y168" s="21">
        <f>SUM(Y162:Y167)</f>
        <v>0.79999999999999993</v>
      </c>
      <c r="Z168" s="21">
        <f t="shared" ref="Z168:AC168" si="23">SUM(Z162:Z167)</f>
        <v>398.2</v>
      </c>
      <c r="AA168" s="21">
        <f t="shared" si="23"/>
        <v>66</v>
      </c>
      <c r="AB168" s="21">
        <f t="shared" si="23"/>
        <v>336.1</v>
      </c>
      <c r="AC168" s="21">
        <f t="shared" si="23"/>
        <v>1.9</v>
      </c>
      <c r="AD168" s="22" t="s">
        <v>1</v>
      </c>
      <c r="AE168" s="22" t="s">
        <v>1</v>
      </c>
    </row>
    <row r="169" spans="1:31" ht="11.85" customHeight="1" x14ac:dyDescent="0.25">
      <c r="A169" s="55" t="s">
        <v>73</v>
      </c>
      <c r="B169" s="56"/>
      <c r="C169" s="56"/>
      <c r="D169" s="56"/>
      <c r="E169" s="56"/>
      <c r="F169" s="56"/>
      <c r="G169" s="56"/>
      <c r="H169" s="56"/>
      <c r="I169" s="15"/>
      <c r="J169" s="15"/>
      <c r="K169" s="15"/>
      <c r="L169" s="14"/>
      <c r="M169" s="14"/>
      <c r="N169" s="14"/>
      <c r="O169" s="14"/>
      <c r="P169" s="14"/>
      <c r="Q169" s="14"/>
      <c r="R169" s="14"/>
      <c r="S169" s="57">
        <f>R168*100/2350</f>
        <v>28.263829787234041</v>
      </c>
      <c r="T169" s="57"/>
      <c r="U169" s="14"/>
      <c r="V169" s="14"/>
      <c r="W169" s="14"/>
      <c r="X169" s="14"/>
      <c r="Y169" s="14"/>
      <c r="Z169" s="14"/>
      <c r="AA169" s="14"/>
      <c r="AB169" s="14"/>
      <c r="AC169" s="14"/>
      <c r="AD169" s="11"/>
      <c r="AE169" s="11"/>
    </row>
    <row r="170" spans="1:31" ht="11.85" customHeight="1" x14ac:dyDescent="0.25">
      <c r="A170" s="58" t="s">
        <v>74</v>
      </c>
      <c r="B170" s="58"/>
      <c r="C170" s="58"/>
      <c r="D170" s="58"/>
      <c r="E170" s="58"/>
      <c r="F170" s="58"/>
      <c r="G170" s="58"/>
      <c r="H170" s="58"/>
      <c r="I170" s="15"/>
      <c r="J170" s="15"/>
      <c r="K170" s="15"/>
      <c r="L170" s="14"/>
      <c r="M170" s="14"/>
      <c r="N170" s="14"/>
      <c r="O170" s="14"/>
      <c r="P170" s="14"/>
      <c r="Q170" s="14"/>
      <c r="R170" s="14"/>
      <c r="S170" s="57">
        <f>(S169+S160)/2</f>
        <v>28.748936170212765</v>
      </c>
      <c r="T170" s="57"/>
      <c r="U170" s="14"/>
      <c r="V170" s="14"/>
      <c r="W170" s="14"/>
      <c r="X170" s="14"/>
      <c r="Y170" s="14"/>
      <c r="Z170" s="14"/>
      <c r="AA170" s="14"/>
      <c r="AB170" s="14"/>
      <c r="AC170" s="14"/>
      <c r="AD170" s="11"/>
      <c r="AE170" s="11"/>
    </row>
    <row r="171" spans="1:31" ht="11.85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5"/>
      <c r="J171" s="15"/>
      <c r="K171" s="15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1"/>
      <c r="AE171" s="11"/>
    </row>
    <row r="172" spans="1:31" ht="27.6" customHeight="1" x14ac:dyDescent="0.25">
      <c r="A172" s="80" t="s">
        <v>57</v>
      </c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42"/>
      <c r="AD172" s="42"/>
      <c r="AE172" s="42"/>
    </row>
    <row r="173" spans="1:31" ht="12.95" customHeight="1" x14ac:dyDescent="0.25">
      <c r="A173" s="65" t="s">
        <v>2</v>
      </c>
      <c r="B173" s="66"/>
      <c r="C173" s="66"/>
      <c r="D173" s="66"/>
      <c r="E173" s="66"/>
      <c r="F173" s="66"/>
      <c r="G173" s="66"/>
      <c r="H173" s="67"/>
      <c r="I173" s="65" t="s">
        <v>3</v>
      </c>
      <c r="J173" s="66"/>
      <c r="K173" s="67"/>
      <c r="L173" s="52" t="s">
        <v>4</v>
      </c>
      <c r="M173" s="53"/>
      <c r="N173" s="53"/>
      <c r="O173" s="53"/>
      <c r="P173" s="53"/>
      <c r="Q173" s="54"/>
      <c r="R173" s="71" t="s">
        <v>5</v>
      </c>
      <c r="S173" s="72"/>
      <c r="T173" s="73"/>
      <c r="U173" s="52" t="s">
        <v>6</v>
      </c>
      <c r="V173" s="53"/>
      <c r="W173" s="53"/>
      <c r="X173" s="53"/>
      <c r="Y173" s="54"/>
      <c r="Z173" s="52" t="s">
        <v>7</v>
      </c>
      <c r="AA173" s="53"/>
      <c r="AB173" s="53"/>
      <c r="AC173" s="54"/>
      <c r="AD173" s="62" t="s">
        <v>8</v>
      </c>
      <c r="AE173" s="62" t="s">
        <v>9</v>
      </c>
    </row>
    <row r="174" spans="1:31" ht="25.7" customHeight="1" x14ac:dyDescent="0.25">
      <c r="A174" s="68"/>
      <c r="B174" s="69"/>
      <c r="C174" s="69"/>
      <c r="D174" s="69"/>
      <c r="E174" s="69"/>
      <c r="F174" s="69"/>
      <c r="G174" s="69"/>
      <c r="H174" s="70"/>
      <c r="I174" s="68"/>
      <c r="J174" s="69"/>
      <c r="K174" s="70"/>
      <c r="L174" s="43" t="s">
        <v>10</v>
      </c>
      <c r="M174" s="45"/>
      <c r="N174" s="43" t="s">
        <v>11</v>
      </c>
      <c r="O174" s="45"/>
      <c r="P174" s="43" t="s">
        <v>12</v>
      </c>
      <c r="Q174" s="45"/>
      <c r="R174" s="74"/>
      <c r="S174" s="75"/>
      <c r="T174" s="76"/>
      <c r="U174" s="2" t="s">
        <v>13</v>
      </c>
      <c r="V174" s="1" t="s">
        <v>14</v>
      </c>
      <c r="W174" s="43" t="s">
        <v>15</v>
      </c>
      <c r="X174" s="45"/>
      <c r="Y174" s="1" t="s">
        <v>16</v>
      </c>
      <c r="Z174" s="1" t="s">
        <v>17</v>
      </c>
      <c r="AA174" s="1" t="s">
        <v>18</v>
      </c>
      <c r="AB174" s="2" t="s">
        <v>19</v>
      </c>
      <c r="AC174" s="1" t="s">
        <v>20</v>
      </c>
      <c r="AD174" s="63"/>
      <c r="AE174" s="63"/>
    </row>
    <row r="175" spans="1:31" ht="14.25" customHeight="1" x14ac:dyDescent="0.25">
      <c r="A175" s="59" t="s">
        <v>71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1"/>
    </row>
    <row r="176" spans="1:31" ht="11.85" customHeight="1" x14ac:dyDescent="0.25">
      <c r="A176" s="29" t="s">
        <v>58</v>
      </c>
      <c r="B176" s="30"/>
      <c r="C176" s="30"/>
      <c r="D176" s="30"/>
      <c r="E176" s="30"/>
      <c r="F176" s="30"/>
      <c r="G176" s="30"/>
      <c r="H176" s="31"/>
      <c r="I176" s="32">
        <v>200</v>
      </c>
      <c r="J176" s="33"/>
      <c r="K176" s="34"/>
      <c r="L176" s="35">
        <v>7.4</v>
      </c>
      <c r="M176" s="36"/>
      <c r="N176" s="35">
        <v>8.6999999999999993</v>
      </c>
      <c r="O176" s="36"/>
      <c r="P176" s="35">
        <v>30.7</v>
      </c>
      <c r="Q176" s="36"/>
      <c r="R176" s="35">
        <v>231.2</v>
      </c>
      <c r="S176" s="37"/>
      <c r="T176" s="36"/>
      <c r="U176" s="5">
        <v>0.2</v>
      </c>
      <c r="V176" s="4">
        <v>0.5</v>
      </c>
      <c r="W176" s="35">
        <v>0</v>
      </c>
      <c r="X176" s="36"/>
      <c r="Y176" s="4">
        <v>1.3</v>
      </c>
      <c r="Z176" s="4">
        <v>128.1</v>
      </c>
      <c r="AA176" s="4">
        <v>52.1</v>
      </c>
      <c r="AB176" s="5">
        <v>193.5</v>
      </c>
      <c r="AC176" s="4">
        <v>1.5</v>
      </c>
      <c r="AD176" s="3">
        <v>189</v>
      </c>
      <c r="AE176" s="3">
        <v>2008</v>
      </c>
    </row>
    <row r="177" spans="1:31" ht="11.85" customHeight="1" x14ac:dyDescent="0.25">
      <c r="A177" s="29" t="s">
        <v>22</v>
      </c>
      <c r="B177" s="30"/>
      <c r="C177" s="30"/>
      <c r="D177" s="30"/>
      <c r="E177" s="30"/>
      <c r="F177" s="30"/>
      <c r="G177" s="30"/>
      <c r="H177" s="31"/>
      <c r="I177" s="32">
        <v>10</v>
      </c>
      <c r="J177" s="33"/>
      <c r="K177" s="34"/>
      <c r="L177" s="35">
        <v>0.1</v>
      </c>
      <c r="M177" s="36"/>
      <c r="N177" s="35">
        <v>8.3000000000000007</v>
      </c>
      <c r="O177" s="36"/>
      <c r="P177" s="35">
        <v>0.1</v>
      </c>
      <c r="Q177" s="36"/>
      <c r="R177" s="35">
        <v>75</v>
      </c>
      <c r="S177" s="37"/>
      <c r="T177" s="36"/>
      <c r="U177" s="5">
        <v>0</v>
      </c>
      <c r="V177" s="4">
        <v>0</v>
      </c>
      <c r="W177" s="35">
        <v>7.0000000000000007E-2</v>
      </c>
      <c r="X177" s="36"/>
      <c r="Y177" s="4">
        <v>0.1</v>
      </c>
      <c r="Z177" s="4">
        <v>1</v>
      </c>
      <c r="AA177" s="4">
        <v>0</v>
      </c>
      <c r="AB177" s="5">
        <v>2</v>
      </c>
      <c r="AC177" s="4">
        <v>0</v>
      </c>
      <c r="AD177" s="3">
        <v>13</v>
      </c>
      <c r="AE177" s="3">
        <v>2008</v>
      </c>
    </row>
    <row r="178" spans="1:31" ht="11.85" customHeight="1" x14ac:dyDescent="0.25">
      <c r="A178" s="49" t="s">
        <v>23</v>
      </c>
      <c r="B178" s="50"/>
      <c r="C178" s="50"/>
      <c r="D178" s="50"/>
      <c r="E178" s="50"/>
      <c r="F178" s="50"/>
      <c r="G178" s="50"/>
      <c r="H178" s="51"/>
      <c r="I178" s="81">
        <v>15</v>
      </c>
      <c r="J178" s="82"/>
      <c r="K178" s="83"/>
      <c r="L178" s="77">
        <v>3.4</v>
      </c>
      <c r="M178" s="79"/>
      <c r="N178" s="77">
        <v>4.3</v>
      </c>
      <c r="O178" s="79"/>
      <c r="P178" s="77">
        <v>0</v>
      </c>
      <c r="Q178" s="79"/>
      <c r="R178" s="77">
        <v>53</v>
      </c>
      <c r="S178" s="78"/>
      <c r="T178" s="79"/>
      <c r="U178" s="24">
        <v>0</v>
      </c>
      <c r="V178" s="19">
        <v>0</v>
      </c>
      <c r="W178" s="77">
        <v>0</v>
      </c>
      <c r="X178" s="79"/>
      <c r="Y178" s="19">
        <v>0</v>
      </c>
      <c r="Z178" s="19">
        <v>112.2</v>
      </c>
      <c r="AA178" s="19">
        <v>4.2</v>
      </c>
      <c r="AB178" s="24">
        <v>60</v>
      </c>
      <c r="AC178" s="19">
        <v>0.2</v>
      </c>
      <c r="AD178" s="20">
        <v>15</v>
      </c>
      <c r="AE178" s="20">
        <v>2015</v>
      </c>
    </row>
    <row r="179" spans="1:31" ht="11.85" customHeight="1" x14ac:dyDescent="0.25">
      <c r="A179" s="29" t="s">
        <v>48</v>
      </c>
      <c r="B179" s="30"/>
      <c r="C179" s="30"/>
      <c r="D179" s="30"/>
      <c r="E179" s="30"/>
      <c r="F179" s="30"/>
      <c r="G179" s="30"/>
      <c r="H179" s="31"/>
      <c r="I179" s="32">
        <v>200</v>
      </c>
      <c r="J179" s="33"/>
      <c r="K179" s="34"/>
      <c r="L179" s="35">
        <v>0.2</v>
      </c>
      <c r="M179" s="36"/>
      <c r="N179" s="35">
        <v>0</v>
      </c>
      <c r="O179" s="36"/>
      <c r="P179" s="35">
        <v>15.1</v>
      </c>
      <c r="Q179" s="36"/>
      <c r="R179" s="35">
        <v>60.7</v>
      </c>
      <c r="S179" s="37"/>
      <c r="T179" s="36"/>
      <c r="U179" s="5">
        <v>0</v>
      </c>
      <c r="V179" s="4">
        <v>0</v>
      </c>
      <c r="W179" s="35">
        <v>0</v>
      </c>
      <c r="X179" s="36"/>
      <c r="Y179" s="4">
        <v>0</v>
      </c>
      <c r="Z179" s="4">
        <v>13.4</v>
      </c>
      <c r="AA179" s="4">
        <v>6.2</v>
      </c>
      <c r="AB179" s="5">
        <v>8.1999999999999993</v>
      </c>
      <c r="AC179" s="4">
        <v>0.8</v>
      </c>
      <c r="AD179" s="3">
        <v>430</v>
      </c>
      <c r="AE179" s="3">
        <v>2008</v>
      </c>
    </row>
    <row r="180" spans="1:31" ht="11.85" customHeight="1" x14ac:dyDescent="0.25">
      <c r="A180" s="29" t="s">
        <v>26</v>
      </c>
      <c r="B180" s="30"/>
      <c r="C180" s="30"/>
      <c r="D180" s="30"/>
      <c r="E180" s="30"/>
      <c r="F180" s="30"/>
      <c r="G180" s="30"/>
      <c r="H180" s="31"/>
      <c r="I180" s="32">
        <v>30</v>
      </c>
      <c r="J180" s="33"/>
      <c r="K180" s="34"/>
      <c r="L180" s="35">
        <v>1.8</v>
      </c>
      <c r="M180" s="36"/>
      <c r="N180" s="35">
        <v>0.5</v>
      </c>
      <c r="O180" s="36"/>
      <c r="P180" s="35">
        <v>12</v>
      </c>
      <c r="Q180" s="36"/>
      <c r="R180" s="35">
        <v>60.2</v>
      </c>
      <c r="S180" s="37"/>
      <c r="T180" s="36"/>
      <c r="U180" s="5">
        <v>0</v>
      </c>
      <c r="V180" s="4">
        <v>0</v>
      </c>
      <c r="W180" s="35">
        <v>0</v>
      </c>
      <c r="X180" s="36"/>
      <c r="Y180" s="4">
        <v>0.1</v>
      </c>
      <c r="Z180" s="4">
        <v>4</v>
      </c>
      <c r="AA180" s="4">
        <v>2.7</v>
      </c>
      <c r="AB180" s="5">
        <v>14.6</v>
      </c>
      <c r="AC180" s="4">
        <v>0.2</v>
      </c>
      <c r="AD180" s="3" t="s">
        <v>27</v>
      </c>
      <c r="AE180" s="3">
        <v>2020</v>
      </c>
    </row>
    <row r="181" spans="1:31" ht="11.85" customHeight="1" x14ac:dyDescent="0.25">
      <c r="A181" s="29" t="s">
        <v>28</v>
      </c>
      <c r="B181" s="30"/>
      <c r="C181" s="30"/>
      <c r="D181" s="30"/>
      <c r="E181" s="30"/>
      <c r="F181" s="30"/>
      <c r="G181" s="30"/>
      <c r="H181" s="31"/>
      <c r="I181" s="32">
        <v>200</v>
      </c>
      <c r="J181" s="33"/>
      <c r="K181" s="34"/>
      <c r="L181" s="35">
        <v>5.8</v>
      </c>
      <c r="M181" s="36"/>
      <c r="N181" s="35">
        <v>6.2</v>
      </c>
      <c r="O181" s="36"/>
      <c r="P181" s="35">
        <v>9.1</v>
      </c>
      <c r="Q181" s="36"/>
      <c r="R181" s="35">
        <v>116.4</v>
      </c>
      <c r="S181" s="37"/>
      <c r="T181" s="36"/>
      <c r="U181" s="5">
        <v>0</v>
      </c>
      <c r="V181" s="4">
        <v>0</v>
      </c>
      <c r="W181" s="35">
        <v>0</v>
      </c>
      <c r="X181" s="36"/>
      <c r="Y181" s="4">
        <v>0</v>
      </c>
      <c r="Z181" s="4">
        <v>0</v>
      </c>
      <c r="AA181" s="4">
        <v>0</v>
      </c>
      <c r="AB181" s="5">
        <v>0</v>
      </c>
      <c r="AC181" s="4">
        <v>0</v>
      </c>
      <c r="AD181" s="3" t="s">
        <v>72</v>
      </c>
      <c r="AE181" s="3" t="s">
        <v>72</v>
      </c>
    </row>
    <row r="182" spans="1:31" ht="11.85" customHeight="1" x14ac:dyDescent="0.25">
      <c r="A182" s="38" t="s">
        <v>29</v>
      </c>
      <c r="B182" s="39"/>
      <c r="C182" s="39"/>
      <c r="D182" s="39"/>
      <c r="E182" s="39"/>
      <c r="F182" s="39"/>
      <c r="G182" s="39"/>
      <c r="H182" s="40"/>
      <c r="I182" s="43">
        <f>SUM(I176:K181)</f>
        <v>655</v>
      </c>
      <c r="J182" s="44"/>
      <c r="K182" s="45"/>
      <c r="L182" s="46">
        <f>SUM(L176:M181)</f>
        <v>18.7</v>
      </c>
      <c r="M182" s="47"/>
      <c r="N182" s="46">
        <f t="shared" ref="N182" si="24">SUM(N176:O181)</f>
        <v>28</v>
      </c>
      <c r="O182" s="47"/>
      <c r="P182" s="46">
        <f t="shared" ref="P182" si="25">SUM(P176:Q181)</f>
        <v>67</v>
      </c>
      <c r="Q182" s="47"/>
      <c r="R182" s="46">
        <f>SUM(R176:T181)</f>
        <v>596.5</v>
      </c>
      <c r="S182" s="48"/>
      <c r="T182" s="47"/>
      <c r="U182" s="8">
        <f>SUM(U176:U181)</f>
        <v>0.2</v>
      </c>
      <c r="V182" s="8">
        <f>SUM(V176:V181)</f>
        <v>0.5</v>
      </c>
      <c r="W182" s="46">
        <f>SUM(W176:X181)</f>
        <v>7.0000000000000007E-2</v>
      </c>
      <c r="X182" s="47"/>
      <c r="Y182" s="7">
        <f>SUM(Y176:Y181)</f>
        <v>1.5000000000000002</v>
      </c>
      <c r="Z182" s="7">
        <f t="shared" ref="Z182:AC182" si="26">SUM(Z176:Z181)</f>
        <v>258.70000000000005</v>
      </c>
      <c r="AA182" s="7">
        <f t="shared" si="26"/>
        <v>65.2</v>
      </c>
      <c r="AB182" s="7">
        <f t="shared" si="26"/>
        <v>278.3</v>
      </c>
      <c r="AC182" s="7">
        <f t="shared" si="26"/>
        <v>2.7</v>
      </c>
      <c r="AD182" s="10" t="s">
        <v>1</v>
      </c>
      <c r="AE182" s="10" t="s">
        <v>1</v>
      </c>
    </row>
    <row r="183" spans="1:31" ht="11.85" customHeight="1" x14ac:dyDescent="0.25">
      <c r="A183" s="38" t="s">
        <v>73</v>
      </c>
      <c r="B183" s="39"/>
      <c r="C183" s="39"/>
      <c r="D183" s="39"/>
      <c r="E183" s="39"/>
      <c r="F183" s="39"/>
      <c r="G183" s="39"/>
      <c r="H183" s="40"/>
      <c r="I183" s="6"/>
      <c r="J183" s="6"/>
      <c r="K183" s="6"/>
      <c r="L183" s="9"/>
      <c r="M183" s="9"/>
      <c r="N183" s="9"/>
      <c r="O183" s="9"/>
      <c r="P183" s="9"/>
      <c r="Q183" s="9"/>
      <c r="R183" s="9"/>
      <c r="S183" s="84">
        <f>R182*100/2350</f>
        <v>25.382978723404257</v>
      </c>
      <c r="T183" s="84"/>
      <c r="U183" s="9"/>
      <c r="V183" s="9"/>
      <c r="W183" s="9"/>
      <c r="X183" s="9"/>
      <c r="Y183" s="9"/>
      <c r="Z183" s="9"/>
      <c r="AA183" s="9"/>
      <c r="AB183" s="9"/>
      <c r="AC183" s="9"/>
      <c r="AD183" s="11"/>
      <c r="AE183" s="11"/>
    </row>
    <row r="184" spans="1:31" ht="14.25" customHeight="1" x14ac:dyDescent="0.25">
      <c r="A184" s="59" t="s">
        <v>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1"/>
    </row>
    <row r="185" spans="1:31" ht="11.85" customHeight="1" x14ac:dyDescent="0.25">
      <c r="A185" s="49" t="s">
        <v>78</v>
      </c>
      <c r="B185" s="50"/>
      <c r="C185" s="50"/>
      <c r="D185" s="50"/>
      <c r="E185" s="50"/>
      <c r="F185" s="50"/>
      <c r="G185" s="50"/>
      <c r="H185" s="51"/>
      <c r="I185" s="81">
        <v>150</v>
      </c>
      <c r="J185" s="82"/>
      <c r="K185" s="83"/>
      <c r="L185" s="77">
        <v>18.8</v>
      </c>
      <c r="M185" s="79"/>
      <c r="N185" s="77">
        <v>36.299999999999997</v>
      </c>
      <c r="O185" s="79"/>
      <c r="P185" s="77">
        <v>26.1</v>
      </c>
      <c r="Q185" s="79"/>
      <c r="R185" s="77">
        <v>509.3</v>
      </c>
      <c r="S185" s="78"/>
      <c r="T185" s="79"/>
      <c r="U185" s="24">
        <v>0</v>
      </c>
      <c r="V185" s="19">
        <v>0</v>
      </c>
      <c r="W185" s="77">
        <v>0</v>
      </c>
      <c r="X185" s="79"/>
      <c r="Y185" s="19">
        <v>2.1</v>
      </c>
      <c r="Z185" s="19">
        <v>0</v>
      </c>
      <c r="AA185" s="19">
        <v>0</v>
      </c>
      <c r="AB185" s="24">
        <v>0.1</v>
      </c>
      <c r="AC185" s="19">
        <v>0</v>
      </c>
      <c r="AD185" s="20">
        <v>219</v>
      </c>
      <c r="AE185" s="20">
        <v>2011</v>
      </c>
    </row>
    <row r="186" spans="1:31" ht="11.85" customHeight="1" x14ac:dyDescent="0.25">
      <c r="A186" s="49" t="s">
        <v>62</v>
      </c>
      <c r="B186" s="50"/>
      <c r="C186" s="50"/>
      <c r="D186" s="50"/>
      <c r="E186" s="50"/>
      <c r="F186" s="50"/>
      <c r="G186" s="50"/>
      <c r="H186" s="51"/>
      <c r="I186" s="81">
        <v>50</v>
      </c>
      <c r="J186" s="82"/>
      <c r="K186" s="83"/>
      <c r="L186" s="77">
        <v>0.1</v>
      </c>
      <c r="M186" s="79"/>
      <c r="N186" s="77">
        <v>0</v>
      </c>
      <c r="O186" s="79"/>
      <c r="P186" s="77">
        <v>13.2</v>
      </c>
      <c r="Q186" s="79"/>
      <c r="R186" s="77">
        <v>53.9</v>
      </c>
      <c r="S186" s="78"/>
      <c r="T186" s="79"/>
      <c r="U186" s="24">
        <v>0</v>
      </c>
      <c r="V186" s="19">
        <v>1.8</v>
      </c>
      <c r="W186" s="77">
        <v>0</v>
      </c>
      <c r="X186" s="79"/>
      <c r="Y186" s="19">
        <v>0.1</v>
      </c>
      <c r="Z186" s="19">
        <v>6.6</v>
      </c>
      <c r="AA186" s="19">
        <v>1.8</v>
      </c>
      <c r="AB186" s="24">
        <v>5.3</v>
      </c>
      <c r="AC186" s="19">
        <v>0.2</v>
      </c>
      <c r="AD186" s="20" t="s">
        <v>63</v>
      </c>
      <c r="AE186" s="20">
        <v>2020</v>
      </c>
    </row>
    <row r="187" spans="1:31" ht="11.85" customHeight="1" x14ac:dyDescent="0.25">
      <c r="A187" s="29" t="s">
        <v>22</v>
      </c>
      <c r="B187" s="30"/>
      <c r="C187" s="30"/>
      <c r="D187" s="30"/>
      <c r="E187" s="30"/>
      <c r="F187" s="30"/>
      <c r="G187" s="30"/>
      <c r="H187" s="31"/>
      <c r="I187" s="32">
        <v>10</v>
      </c>
      <c r="J187" s="33"/>
      <c r="K187" s="34"/>
      <c r="L187" s="35">
        <v>0.1</v>
      </c>
      <c r="M187" s="36"/>
      <c r="N187" s="35">
        <v>8.3000000000000007</v>
      </c>
      <c r="O187" s="36"/>
      <c r="P187" s="35">
        <v>0.1</v>
      </c>
      <c r="Q187" s="36"/>
      <c r="R187" s="35">
        <v>75</v>
      </c>
      <c r="S187" s="37"/>
      <c r="T187" s="36"/>
      <c r="U187" s="5">
        <v>0</v>
      </c>
      <c r="V187" s="4">
        <v>0</v>
      </c>
      <c r="W187" s="35">
        <v>7.0000000000000007E-2</v>
      </c>
      <c r="X187" s="36"/>
      <c r="Y187" s="4">
        <v>0.1</v>
      </c>
      <c r="Z187" s="4">
        <v>1</v>
      </c>
      <c r="AA187" s="4">
        <v>0</v>
      </c>
      <c r="AB187" s="5">
        <v>2</v>
      </c>
      <c r="AC187" s="4">
        <v>0</v>
      </c>
      <c r="AD187" s="3">
        <v>13</v>
      </c>
      <c r="AE187" s="3">
        <v>2008</v>
      </c>
    </row>
    <row r="188" spans="1:31" ht="11.85" customHeight="1" x14ac:dyDescent="0.25">
      <c r="A188" s="49" t="s">
        <v>33</v>
      </c>
      <c r="B188" s="50"/>
      <c r="C188" s="50"/>
      <c r="D188" s="50"/>
      <c r="E188" s="50"/>
      <c r="F188" s="50"/>
      <c r="G188" s="50"/>
      <c r="H188" s="51"/>
      <c r="I188" s="81">
        <v>200</v>
      </c>
      <c r="J188" s="82"/>
      <c r="K188" s="83"/>
      <c r="L188" s="77">
        <v>1.5</v>
      </c>
      <c r="M188" s="79"/>
      <c r="N188" s="77">
        <v>1.3</v>
      </c>
      <c r="O188" s="79"/>
      <c r="P188" s="77">
        <v>22.4</v>
      </c>
      <c r="Q188" s="79"/>
      <c r="R188" s="77">
        <v>107</v>
      </c>
      <c r="S188" s="78"/>
      <c r="T188" s="79"/>
      <c r="U188" s="24">
        <v>0.02</v>
      </c>
      <c r="V188" s="19">
        <v>1</v>
      </c>
      <c r="W188" s="77">
        <v>0.01</v>
      </c>
      <c r="X188" s="79"/>
      <c r="Y188" s="19">
        <v>0</v>
      </c>
      <c r="Z188" s="19">
        <v>61</v>
      </c>
      <c r="AA188" s="19">
        <v>7</v>
      </c>
      <c r="AB188" s="24">
        <v>45</v>
      </c>
      <c r="AC188" s="19">
        <v>1</v>
      </c>
      <c r="AD188" s="20">
        <v>432</v>
      </c>
      <c r="AE188" s="20">
        <v>2008</v>
      </c>
    </row>
    <row r="189" spans="1:31" ht="11.85" customHeight="1" x14ac:dyDescent="0.25">
      <c r="A189" s="49" t="s">
        <v>26</v>
      </c>
      <c r="B189" s="50"/>
      <c r="C189" s="50"/>
      <c r="D189" s="50"/>
      <c r="E189" s="50"/>
      <c r="F189" s="50"/>
      <c r="G189" s="50"/>
      <c r="H189" s="51"/>
      <c r="I189" s="81">
        <v>30</v>
      </c>
      <c r="J189" s="82"/>
      <c r="K189" s="83"/>
      <c r="L189" s="77">
        <v>1.8</v>
      </c>
      <c r="M189" s="79"/>
      <c r="N189" s="77">
        <v>0.5</v>
      </c>
      <c r="O189" s="79"/>
      <c r="P189" s="77">
        <v>12</v>
      </c>
      <c r="Q189" s="79"/>
      <c r="R189" s="77">
        <v>60.2</v>
      </c>
      <c r="S189" s="78"/>
      <c r="T189" s="79"/>
      <c r="U189" s="24">
        <v>0</v>
      </c>
      <c r="V189" s="19">
        <v>0</v>
      </c>
      <c r="W189" s="77">
        <v>0</v>
      </c>
      <c r="X189" s="79"/>
      <c r="Y189" s="19">
        <v>0.1</v>
      </c>
      <c r="Z189" s="19">
        <v>4</v>
      </c>
      <c r="AA189" s="19">
        <v>2.7</v>
      </c>
      <c r="AB189" s="24">
        <v>14.6</v>
      </c>
      <c r="AC189" s="19">
        <v>0.2</v>
      </c>
      <c r="AD189" s="3" t="s">
        <v>27</v>
      </c>
      <c r="AE189" s="3">
        <v>2020</v>
      </c>
    </row>
    <row r="190" spans="1:31" ht="11.85" customHeight="1" x14ac:dyDescent="0.25">
      <c r="A190" s="49" t="s">
        <v>28</v>
      </c>
      <c r="B190" s="50"/>
      <c r="C190" s="50"/>
      <c r="D190" s="50"/>
      <c r="E190" s="50"/>
      <c r="F190" s="50"/>
      <c r="G190" s="50"/>
      <c r="H190" s="51"/>
      <c r="I190" s="81">
        <v>200</v>
      </c>
      <c r="J190" s="82"/>
      <c r="K190" s="83"/>
      <c r="L190" s="77">
        <v>5.8</v>
      </c>
      <c r="M190" s="79"/>
      <c r="N190" s="77">
        <v>6.2</v>
      </c>
      <c r="O190" s="79"/>
      <c r="P190" s="77">
        <v>9.1</v>
      </c>
      <c r="Q190" s="79"/>
      <c r="R190" s="77">
        <v>116.4</v>
      </c>
      <c r="S190" s="78"/>
      <c r="T190" s="79"/>
      <c r="U190" s="24">
        <v>0</v>
      </c>
      <c r="V190" s="19">
        <v>0</v>
      </c>
      <c r="W190" s="77">
        <v>0</v>
      </c>
      <c r="X190" s="79"/>
      <c r="Y190" s="19">
        <v>0</v>
      </c>
      <c r="Z190" s="19">
        <v>0</v>
      </c>
      <c r="AA190" s="19">
        <v>0</v>
      </c>
      <c r="AB190" s="24">
        <v>0</v>
      </c>
      <c r="AC190" s="19">
        <v>0</v>
      </c>
      <c r="AD190" s="3" t="s">
        <v>72</v>
      </c>
      <c r="AE190" s="3" t="s">
        <v>72</v>
      </c>
    </row>
    <row r="191" spans="1:31" ht="11.85" customHeight="1" x14ac:dyDescent="0.25">
      <c r="A191" s="94" t="s">
        <v>29</v>
      </c>
      <c r="B191" s="95"/>
      <c r="C191" s="95"/>
      <c r="D191" s="95"/>
      <c r="E191" s="95"/>
      <c r="F191" s="95"/>
      <c r="G191" s="95"/>
      <c r="H191" s="96"/>
      <c r="I191" s="97">
        <f>SUM(I185:K190)</f>
        <v>640</v>
      </c>
      <c r="J191" s="98"/>
      <c r="K191" s="99"/>
      <c r="L191" s="100">
        <f>SUM(L185:M190)</f>
        <v>28.100000000000005</v>
      </c>
      <c r="M191" s="101"/>
      <c r="N191" s="100">
        <f t="shared" ref="N191" si="27">SUM(N185:O190)</f>
        <v>52.599999999999994</v>
      </c>
      <c r="O191" s="101"/>
      <c r="P191" s="100">
        <f t="shared" ref="P191" si="28">SUM(P185:Q190)</f>
        <v>82.899999999999991</v>
      </c>
      <c r="Q191" s="101"/>
      <c r="R191" s="100">
        <f>SUM(R185:T190)</f>
        <v>921.80000000000007</v>
      </c>
      <c r="S191" s="102"/>
      <c r="T191" s="101"/>
      <c r="U191" s="23">
        <f>SUM(U185:U190)</f>
        <v>0.02</v>
      </c>
      <c r="V191" s="23">
        <f>SUM(V185:V190)</f>
        <v>2.8</v>
      </c>
      <c r="W191" s="100">
        <f>SUM(W185:X190)</f>
        <v>0.08</v>
      </c>
      <c r="X191" s="101"/>
      <c r="Y191" s="21">
        <f>SUM(Y185:Y190)</f>
        <v>2.4000000000000004</v>
      </c>
      <c r="Z191" s="21">
        <f t="shared" ref="Z191:AC191" si="29">SUM(Z185:Z190)</f>
        <v>72.599999999999994</v>
      </c>
      <c r="AA191" s="21">
        <f t="shared" si="29"/>
        <v>11.5</v>
      </c>
      <c r="AB191" s="21">
        <f t="shared" si="29"/>
        <v>67</v>
      </c>
      <c r="AC191" s="21">
        <f t="shared" si="29"/>
        <v>1.4</v>
      </c>
      <c r="AD191" s="22" t="s">
        <v>1</v>
      </c>
      <c r="AE191" s="22" t="s">
        <v>1</v>
      </c>
    </row>
    <row r="192" spans="1:31" ht="11.85" customHeight="1" x14ac:dyDescent="0.25">
      <c r="A192" s="55" t="s">
        <v>73</v>
      </c>
      <c r="B192" s="56"/>
      <c r="C192" s="56"/>
      <c r="D192" s="56"/>
      <c r="E192" s="56"/>
      <c r="F192" s="56"/>
      <c r="G192" s="56"/>
      <c r="H192" s="56"/>
      <c r="I192" s="15"/>
      <c r="J192" s="15"/>
      <c r="K192" s="15"/>
      <c r="L192" s="14"/>
      <c r="M192" s="14"/>
      <c r="N192" s="14"/>
      <c r="O192" s="14"/>
      <c r="P192" s="14"/>
      <c r="Q192" s="14"/>
      <c r="R192" s="14"/>
      <c r="S192" s="57">
        <f>R191*100/2350</f>
        <v>39.225531914893615</v>
      </c>
      <c r="T192" s="57"/>
      <c r="U192" s="14"/>
      <c r="V192" s="14"/>
      <c r="W192" s="14"/>
      <c r="X192" s="14"/>
      <c r="Y192" s="14"/>
      <c r="Z192" s="14"/>
      <c r="AA192" s="14"/>
      <c r="AB192" s="14"/>
      <c r="AC192" s="14"/>
      <c r="AD192" s="11"/>
      <c r="AE192" s="11"/>
    </row>
    <row r="193" spans="1:31" ht="11.85" customHeight="1" x14ac:dyDescent="0.25">
      <c r="A193" s="58" t="s">
        <v>74</v>
      </c>
      <c r="B193" s="58"/>
      <c r="C193" s="58"/>
      <c r="D193" s="58"/>
      <c r="E193" s="58"/>
      <c r="F193" s="58"/>
      <c r="G193" s="58"/>
      <c r="H193" s="58"/>
      <c r="I193" s="15"/>
      <c r="J193" s="15"/>
      <c r="K193" s="15"/>
      <c r="L193" s="14"/>
      <c r="M193" s="14"/>
      <c r="N193" s="14"/>
      <c r="O193" s="14"/>
      <c r="P193" s="14"/>
      <c r="Q193" s="14"/>
      <c r="R193" s="14"/>
      <c r="S193" s="57">
        <f>(S192+S183)/2</f>
        <v>32.304255319148936</v>
      </c>
      <c r="T193" s="57"/>
      <c r="U193" s="14"/>
      <c r="V193" s="14"/>
      <c r="W193" s="14"/>
      <c r="X193" s="14"/>
      <c r="Y193" s="14"/>
      <c r="Z193" s="14"/>
      <c r="AA193" s="14"/>
      <c r="AB193" s="14"/>
      <c r="AC193" s="14"/>
      <c r="AD193" s="11"/>
      <c r="AE193" s="11"/>
    </row>
    <row r="194" spans="1:31" ht="9.9499999999999993" customHeight="1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</row>
    <row r="195" spans="1:31" ht="13.7" customHeight="1" x14ac:dyDescent="0.25">
      <c r="A195" s="41" t="s">
        <v>59</v>
      </c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</row>
    <row r="196" spans="1:31" ht="27.6" customHeight="1" x14ac:dyDescent="0.25">
      <c r="A196" s="64" t="s">
        <v>60</v>
      </c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42"/>
      <c r="AD196" s="42"/>
      <c r="AE196" s="42"/>
    </row>
    <row r="197" spans="1:31" ht="12.95" customHeight="1" x14ac:dyDescent="0.25">
      <c r="A197" s="65" t="s">
        <v>2</v>
      </c>
      <c r="B197" s="66"/>
      <c r="C197" s="66"/>
      <c r="D197" s="66"/>
      <c r="E197" s="66"/>
      <c r="F197" s="66"/>
      <c r="G197" s="66"/>
      <c r="H197" s="67"/>
      <c r="I197" s="65" t="s">
        <v>3</v>
      </c>
      <c r="J197" s="66"/>
      <c r="K197" s="67"/>
      <c r="L197" s="52" t="s">
        <v>4</v>
      </c>
      <c r="M197" s="53"/>
      <c r="N197" s="53"/>
      <c r="O197" s="53"/>
      <c r="P197" s="53"/>
      <c r="Q197" s="54"/>
      <c r="R197" s="71" t="s">
        <v>5</v>
      </c>
      <c r="S197" s="72"/>
      <c r="T197" s="73"/>
      <c r="U197" s="52" t="s">
        <v>6</v>
      </c>
      <c r="V197" s="53"/>
      <c r="W197" s="53"/>
      <c r="X197" s="53"/>
      <c r="Y197" s="54"/>
      <c r="Z197" s="52" t="s">
        <v>7</v>
      </c>
      <c r="AA197" s="53"/>
      <c r="AB197" s="53"/>
      <c r="AC197" s="54"/>
      <c r="AD197" s="62" t="s">
        <v>8</v>
      </c>
      <c r="AE197" s="62" t="s">
        <v>9</v>
      </c>
    </row>
    <row r="198" spans="1:31" ht="25.7" customHeight="1" x14ac:dyDescent="0.25">
      <c r="A198" s="68"/>
      <c r="B198" s="69"/>
      <c r="C198" s="69"/>
      <c r="D198" s="69"/>
      <c r="E198" s="69"/>
      <c r="F198" s="69"/>
      <c r="G198" s="69"/>
      <c r="H198" s="70"/>
      <c r="I198" s="68"/>
      <c r="J198" s="69"/>
      <c r="K198" s="70"/>
      <c r="L198" s="43" t="s">
        <v>10</v>
      </c>
      <c r="M198" s="45"/>
      <c r="N198" s="43" t="s">
        <v>11</v>
      </c>
      <c r="O198" s="45"/>
      <c r="P198" s="43" t="s">
        <v>12</v>
      </c>
      <c r="Q198" s="45"/>
      <c r="R198" s="74"/>
      <c r="S198" s="75"/>
      <c r="T198" s="76"/>
      <c r="U198" s="2" t="s">
        <v>13</v>
      </c>
      <c r="V198" s="1" t="s">
        <v>14</v>
      </c>
      <c r="W198" s="43" t="s">
        <v>15</v>
      </c>
      <c r="X198" s="45"/>
      <c r="Y198" s="1" t="s">
        <v>16</v>
      </c>
      <c r="Z198" s="1" t="s">
        <v>17</v>
      </c>
      <c r="AA198" s="1" t="s">
        <v>18</v>
      </c>
      <c r="AB198" s="2" t="s">
        <v>19</v>
      </c>
      <c r="AC198" s="1" t="s">
        <v>20</v>
      </c>
      <c r="AD198" s="63"/>
      <c r="AE198" s="63"/>
    </row>
    <row r="199" spans="1:31" ht="14.25" customHeight="1" x14ac:dyDescent="0.25">
      <c r="A199" s="59" t="s">
        <v>71</v>
      </c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1"/>
    </row>
    <row r="200" spans="1:31" ht="11.85" customHeight="1" x14ac:dyDescent="0.25">
      <c r="A200" s="29" t="s">
        <v>61</v>
      </c>
      <c r="B200" s="30"/>
      <c r="C200" s="30"/>
      <c r="D200" s="30"/>
      <c r="E200" s="30"/>
      <c r="F200" s="30"/>
      <c r="G200" s="30"/>
      <c r="H200" s="31"/>
      <c r="I200" s="32">
        <v>180</v>
      </c>
      <c r="J200" s="33"/>
      <c r="K200" s="34"/>
      <c r="L200" s="35">
        <v>24.2</v>
      </c>
      <c r="M200" s="36"/>
      <c r="N200" s="35">
        <v>16.399999999999999</v>
      </c>
      <c r="O200" s="36"/>
      <c r="P200" s="35">
        <v>44.1</v>
      </c>
      <c r="Q200" s="36"/>
      <c r="R200" s="35">
        <v>425.1</v>
      </c>
      <c r="S200" s="37"/>
      <c r="T200" s="36"/>
      <c r="U200" s="5">
        <v>0</v>
      </c>
      <c r="V200" s="4">
        <v>0.2</v>
      </c>
      <c r="W200" s="35">
        <v>0.1</v>
      </c>
      <c r="X200" s="36"/>
      <c r="Y200" s="4">
        <v>2</v>
      </c>
      <c r="Z200" s="4">
        <v>170.3</v>
      </c>
      <c r="AA200" s="4">
        <v>31.1</v>
      </c>
      <c r="AB200" s="5">
        <v>250.5</v>
      </c>
      <c r="AC200" s="4">
        <v>1.3</v>
      </c>
      <c r="AD200" s="3">
        <v>225</v>
      </c>
      <c r="AE200" s="3">
        <v>2008</v>
      </c>
    </row>
    <row r="201" spans="1:31" ht="11.85" customHeight="1" x14ac:dyDescent="0.25">
      <c r="A201" s="29" t="s">
        <v>62</v>
      </c>
      <c r="B201" s="30"/>
      <c r="C201" s="30"/>
      <c r="D201" s="30"/>
      <c r="E201" s="30"/>
      <c r="F201" s="30"/>
      <c r="G201" s="30"/>
      <c r="H201" s="31"/>
      <c r="I201" s="32">
        <v>50</v>
      </c>
      <c r="J201" s="33"/>
      <c r="K201" s="34"/>
      <c r="L201" s="35">
        <v>0.1</v>
      </c>
      <c r="M201" s="36"/>
      <c r="N201" s="35">
        <v>0</v>
      </c>
      <c r="O201" s="36"/>
      <c r="P201" s="35">
        <v>13.2</v>
      </c>
      <c r="Q201" s="36"/>
      <c r="R201" s="35">
        <v>53.9</v>
      </c>
      <c r="S201" s="37"/>
      <c r="T201" s="36"/>
      <c r="U201" s="5">
        <v>0</v>
      </c>
      <c r="V201" s="4">
        <v>1.8</v>
      </c>
      <c r="W201" s="35">
        <v>0</v>
      </c>
      <c r="X201" s="36"/>
      <c r="Y201" s="4">
        <v>0.1</v>
      </c>
      <c r="Z201" s="4">
        <v>6.6</v>
      </c>
      <c r="AA201" s="4">
        <v>1.8</v>
      </c>
      <c r="AB201" s="5">
        <v>5.3</v>
      </c>
      <c r="AC201" s="4">
        <v>0.2</v>
      </c>
      <c r="AD201" s="3" t="s">
        <v>63</v>
      </c>
      <c r="AE201" s="3">
        <v>2020</v>
      </c>
    </row>
    <row r="202" spans="1:31" ht="11.85" customHeight="1" x14ac:dyDescent="0.25">
      <c r="A202" s="29" t="s">
        <v>22</v>
      </c>
      <c r="B202" s="30"/>
      <c r="C202" s="30"/>
      <c r="D202" s="30"/>
      <c r="E202" s="30"/>
      <c r="F202" s="30"/>
      <c r="G202" s="30"/>
      <c r="H202" s="31"/>
      <c r="I202" s="32">
        <v>10</v>
      </c>
      <c r="J202" s="33"/>
      <c r="K202" s="34"/>
      <c r="L202" s="35">
        <v>0.1</v>
      </c>
      <c r="M202" s="36"/>
      <c r="N202" s="35">
        <v>8.3000000000000007</v>
      </c>
      <c r="O202" s="36"/>
      <c r="P202" s="35">
        <v>0.1</v>
      </c>
      <c r="Q202" s="36"/>
      <c r="R202" s="35">
        <v>75</v>
      </c>
      <c r="S202" s="37"/>
      <c r="T202" s="36"/>
      <c r="U202" s="5">
        <v>0</v>
      </c>
      <c r="V202" s="4">
        <v>0</v>
      </c>
      <c r="W202" s="35">
        <v>7.0000000000000007E-2</v>
      </c>
      <c r="X202" s="36"/>
      <c r="Y202" s="4">
        <v>0.1</v>
      </c>
      <c r="Z202" s="4">
        <v>1</v>
      </c>
      <c r="AA202" s="4">
        <v>0</v>
      </c>
      <c r="AB202" s="5">
        <v>2</v>
      </c>
      <c r="AC202" s="4">
        <v>0</v>
      </c>
      <c r="AD202" s="3">
        <v>13</v>
      </c>
      <c r="AE202" s="3">
        <v>2008</v>
      </c>
    </row>
    <row r="203" spans="1:31" ht="11.85" customHeight="1" x14ac:dyDescent="0.25">
      <c r="A203" s="29" t="s">
        <v>33</v>
      </c>
      <c r="B203" s="30"/>
      <c r="C203" s="30"/>
      <c r="D203" s="30"/>
      <c r="E203" s="30"/>
      <c r="F203" s="30"/>
      <c r="G203" s="30"/>
      <c r="H203" s="31"/>
      <c r="I203" s="32">
        <v>200</v>
      </c>
      <c r="J203" s="33"/>
      <c r="K203" s="34"/>
      <c r="L203" s="35">
        <v>1.5</v>
      </c>
      <c r="M203" s="36"/>
      <c r="N203" s="35">
        <v>1.3</v>
      </c>
      <c r="O203" s="36"/>
      <c r="P203" s="35">
        <v>22.4</v>
      </c>
      <c r="Q203" s="36"/>
      <c r="R203" s="35">
        <v>107</v>
      </c>
      <c r="S203" s="37"/>
      <c r="T203" s="36"/>
      <c r="U203" s="5">
        <v>0.02</v>
      </c>
      <c r="V203" s="4">
        <v>1</v>
      </c>
      <c r="W203" s="35">
        <v>0.01</v>
      </c>
      <c r="X203" s="36"/>
      <c r="Y203" s="4">
        <v>0</v>
      </c>
      <c r="Z203" s="4">
        <v>61</v>
      </c>
      <c r="AA203" s="4">
        <v>7</v>
      </c>
      <c r="AB203" s="5">
        <v>45</v>
      </c>
      <c r="AC203" s="4">
        <v>1</v>
      </c>
      <c r="AD203" s="3">
        <v>432</v>
      </c>
      <c r="AE203" s="3">
        <v>2008</v>
      </c>
    </row>
    <row r="204" spans="1:31" ht="11.85" customHeight="1" x14ac:dyDescent="0.25">
      <c r="A204" s="29" t="s">
        <v>26</v>
      </c>
      <c r="B204" s="30"/>
      <c r="C204" s="30"/>
      <c r="D204" s="30"/>
      <c r="E204" s="30"/>
      <c r="F204" s="30"/>
      <c r="G204" s="30"/>
      <c r="H204" s="31"/>
      <c r="I204" s="32">
        <v>30</v>
      </c>
      <c r="J204" s="33"/>
      <c r="K204" s="34"/>
      <c r="L204" s="35">
        <v>1.8</v>
      </c>
      <c r="M204" s="36"/>
      <c r="N204" s="35">
        <v>0.5</v>
      </c>
      <c r="O204" s="36"/>
      <c r="P204" s="35">
        <v>12</v>
      </c>
      <c r="Q204" s="36"/>
      <c r="R204" s="35">
        <v>60.2</v>
      </c>
      <c r="S204" s="37"/>
      <c r="T204" s="36"/>
      <c r="U204" s="5">
        <v>0</v>
      </c>
      <c r="V204" s="4">
        <v>0</v>
      </c>
      <c r="W204" s="35">
        <v>0</v>
      </c>
      <c r="X204" s="36"/>
      <c r="Y204" s="4">
        <v>0.1</v>
      </c>
      <c r="Z204" s="4">
        <v>4</v>
      </c>
      <c r="AA204" s="4">
        <v>2.7</v>
      </c>
      <c r="AB204" s="5">
        <v>14.6</v>
      </c>
      <c r="AC204" s="4">
        <v>0.2</v>
      </c>
      <c r="AD204" s="3" t="s">
        <v>27</v>
      </c>
      <c r="AE204" s="3">
        <v>2020</v>
      </c>
    </row>
    <row r="205" spans="1:31" ht="11.85" customHeight="1" x14ac:dyDescent="0.25">
      <c r="A205" s="29" t="s">
        <v>28</v>
      </c>
      <c r="B205" s="30"/>
      <c r="C205" s="30"/>
      <c r="D205" s="30"/>
      <c r="E205" s="30"/>
      <c r="F205" s="30"/>
      <c r="G205" s="30"/>
      <c r="H205" s="31"/>
      <c r="I205" s="32">
        <v>200</v>
      </c>
      <c r="J205" s="33"/>
      <c r="K205" s="34"/>
      <c r="L205" s="35">
        <v>5.8</v>
      </c>
      <c r="M205" s="36"/>
      <c r="N205" s="35">
        <v>6.2</v>
      </c>
      <c r="O205" s="36"/>
      <c r="P205" s="35">
        <v>9.1</v>
      </c>
      <c r="Q205" s="36"/>
      <c r="R205" s="35">
        <v>116.4</v>
      </c>
      <c r="S205" s="37"/>
      <c r="T205" s="36"/>
      <c r="U205" s="5">
        <v>0</v>
      </c>
      <c r="V205" s="4">
        <v>0</v>
      </c>
      <c r="W205" s="35">
        <v>0</v>
      </c>
      <c r="X205" s="36"/>
      <c r="Y205" s="4">
        <v>0</v>
      </c>
      <c r="Z205" s="4">
        <v>0</v>
      </c>
      <c r="AA205" s="4">
        <v>0</v>
      </c>
      <c r="AB205" s="5">
        <v>0</v>
      </c>
      <c r="AC205" s="4">
        <v>0</v>
      </c>
      <c r="AD205" s="3" t="s">
        <v>72</v>
      </c>
      <c r="AE205" s="3" t="s">
        <v>72</v>
      </c>
    </row>
    <row r="206" spans="1:31" ht="11.85" customHeight="1" x14ac:dyDescent="0.25">
      <c r="A206" s="38" t="s">
        <v>29</v>
      </c>
      <c r="B206" s="39"/>
      <c r="C206" s="39"/>
      <c r="D206" s="39"/>
      <c r="E206" s="39"/>
      <c r="F206" s="39"/>
      <c r="G206" s="39"/>
      <c r="H206" s="40"/>
      <c r="I206" s="43">
        <f>SUM(I200:K205)</f>
        <v>670</v>
      </c>
      <c r="J206" s="44"/>
      <c r="K206" s="45"/>
      <c r="L206" s="46">
        <f>SUM(L200:M205)</f>
        <v>33.5</v>
      </c>
      <c r="M206" s="47"/>
      <c r="N206" s="46">
        <f t="shared" ref="N206" si="30">SUM(N200:O205)</f>
        <v>32.700000000000003</v>
      </c>
      <c r="O206" s="47"/>
      <c r="P206" s="46">
        <f t="shared" ref="P206" si="31">SUM(P200:Q205)</f>
        <v>100.89999999999999</v>
      </c>
      <c r="Q206" s="47"/>
      <c r="R206" s="46">
        <f>SUM(R200:T205)</f>
        <v>837.6</v>
      </c>
      <c r="S206" s="48"/>
      <c r="T206" s="47"/>
      <c r="U206" s="8">
        <v>0.02</v>
      </c>
      <c r="V206" s="7">
        <v>3</v>
      </c>
      <c r="W206" s="46">
        <f>SUM(W200:X205)</f>
        <v>0.18000000000000002</v>
      </c>
      <c r="X206" s="47"/>
      <c r="Y206" s="7">
        <f>SUM(Y200:Y205)</f>
        <v>2.3000000000000003</v>
      </c>
      <c r="Z206" s="7">
        <f t="shared" ref="Z206:AC206" si="32">SUM(Z200:Z205)</f>
        <v>242.9</v>
      </c>
      <c r="AA206" s="7">
        <f t="shared" si="32"/>
        <v>42.6</v>
      </c>
      <c r="AB206" s="7">
        <f t="shared" si="32"/>
        <v>317.40000000000003</v>
      </c>
      <c r="AC206" s="7">
        <f t="shared" si="32"/>
        <v>2.7</v>
      </c>
      <c r="AD206" s="10" t="s">
        <v>1</v>
      </c>
      <c r="AE206" s="10" t="s">
        <v>1</v>
      </c>
    </row>
    <row r="207" spans="1:31" ht="11.85" customHeight="1" x14ac:dyDescent="0.25">
      <c r="A207" s="38" t="s">
        <v>73</v>
      </c>
      <c r="B207" s="39"/>
      <c r="C207" s="39"/>
      <c r="D207" s="39"/>
      <c r="E207" s="39"/>
      <c r="F207" s="39"/>
      <c r="G207" s="39"/>
      <c r="H207" s="40"/>
      <c r="I207" s="6"/>
      <c r="J207" s="6"/>
      <c r="K207" s="6"/>
      <c r="L207" s="9"/>
      <c r="M207" s="9"/>
      <c r="N207" s="9"/>
      <c r="O207" s="9"/>
      <c r="P207" s="9"/>
      <c r="Q207" s="9"/>
      <c r="R207" s="9"/>
      <c r="S207" s="84">
        <f>R206*100/2350</f>
        <v>35.642553191489363</v>
      </c>
      <c r="T207" s="84"/>
      <c r="U207" s="9"/>
      <c r="V207" s="9"/>
      <c r="W207" s="9"/>
      <c r="X207" s="9"/>
      <c r="Y207" s="9"/>
      <c r="Z207" s="9"/>
      <c r="AA207" s="9"/>
      <c r="AB207" s="9"/>
      <c r="AC207" s="9"/>
      <c r="AD207" s="11"/>
      <c r="AE207" s="11"/>
    </row>
    <row r="208" spans="1:31" ht="14.25" customHeight="1" x14ac:dyDescent="0.25">
      <c r="A208" s="59" t="s">
        <v>70</v>
      </c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1"/>
    </row>
    <row r="209" spans="1:31" ht="11.85" customHeight="1" x14ac:dyDescent="0.25">
      <c r="A209" s="49" t="s">
        <v>79</v>
      </c>
      <c r="B209" s="50"/>
      <c r="C209" s="50"/>
      <c r="D209" s="50"/>
      <c r="E209" s="50"/>
      <c r="F209" s="50"/>
      <c r="G209" s="50"/>
      <c r="H209" s="51"/>
      <c r="I209" s="81">
        <v>200</v>
      </c>
      <c r="J209" s="82"/>
      <c r="K209" s="83"/>
      <c r="L209" s="77">
        <v>6.8</v>
      </c>
      <c r="M209" s="79"/>
      <c r="N209" s="77">
        <v>10.5</v>
      </c>
      <c r="O209" s="79"/>
      <c r="P209" s="77">
        <v>38.799999999999997</v>
      </c>
      <c r="Q209" s="79"/>
      <c r="R209" s="77">
        <v>281.10000000000002</v>
      </c>
      <c r="S209" s="78"/>
      <c r="T209" s="79"/>
      <c r="U209" s="24">
        <v>0.2</v>
      </c>
      <c r="V209" s="19">
        <v>1.6</v>
      </c>
      <c r="W209" s="77">
        <v>0.1</v>
      </c>
      <c r="X209" s="79"/>
      <c r="Y209" s="19">
        <v>1.4</v>
      </c>
      <c r="Z209" s="19">
        <v>97.5</v>
      </c>
      <c r="AA209" s="19">
        <v>41.5</v>
      </c>
      <c r="AB209" s="24">
        <v>143.80000000000001</v>
      </c>
      <c r="AC209" s="19">
        <v>1.8</v>
      </c>
      <c r="AD209" s="20">
        <v>187</v>
      </c>
      <c r="AE209" s="20">
        <v>2008</v>
      </c>
    </row>
    <row r="210" spans="1:31" ht="11.85" customHeight="1" x14ac:dyDescent="0.25">
      <c r="A210" s="49" t="s">
        <v>22</v>
      </c>
      <c r="B210" s="50"/>
      <c r="C210" s="50"/>
      <c r="D210" s="50"/>
      <c r="E210" s="50"/>
      <c r="F210" s="50"/>
      <c r="G210" s="50"/>
      <c r="H210" s="51"/>
      <c r="I210" s="81">
        <v>10</v>
      </c>
      <c r="J210" s="82"/>
      <c r="K210" s="83"/>
      <c r="L210" s="77">
        <v>0.1</v>
      </c>
      <c r="M210" s="79"/>
      <c r="N210" s="77">
        <v>8.3000000000000007</v>
      </c>
      <c r="O210" s="79"/>
      <c r="P210" s="77">
        <v>0.1</v>
      </c>
      <c r="Q210" s="79"/>
      <c r="R210" s="77">
        <v>75</v>
      </c>
      <c r="S210" s="78"/>
      <c r="T210" s="79"/>
      <c r="U210" s="24">
        <v>0</v>
      </c>
      <c r="V210" s="19">
        <v>0</v>
      </c>
      <c r="W210" s="77">
        <v>7.0000000000000007E-2</v>
      </c>
      <c r="X210" s="79"/>
      <c r="Y210" s="19">
        <v>0.1</v>
      </c>
      <c r="Z210" s="19">
        <v>1</v>
      </c>
      <c r="AA210" s="19">
        <v>0</v>
      </c>
      <c r="AB210" s="24">
        <v>2</v>
      </c>
      <c r="AC210" s="19">
        <v>0</v>
      </c>
      <c r="AD210" s="20">
        <v>13</v>
      </c>
      <c r="AE210" s="20">
        <v>2008</v>
      </c>
    </row>
    <row r="211" spans="1:31" ht="11.85" customHeight="1" x14ac:dyDescent="0.25">
      <c r="A211" s="49" t="s">
        <v>23</v>
      </c>
      <c r="B211" s="50"/>
      <c r="C211" s="50"/>
      <c r="D211" s="50"/>
      <c r="E211" s="50"/>
      <c r="F211" s="50"/>
      <c r="G211" s="50"/>
      <c r="H211" s="51"/>
      <c r="I211" s="81">
        <v>15</v>
      </c>
      <c r="J211" s="82"/>
      <c r="K211" s="83"/>
      <c r="L211" s="77">
        <v>3.4</v>
      </c>
      <c r="M211" s="79"/>
      <c r="N211" s="77">
        <v>4.3</v>
      </c>
      <c r="O211" s="79"/>
      <c r="P211" s="77">
        <v>0</v>
      </c>
      <c r="Q211" s="79"/>
      <c r="R211" s="77">
        <v>53</v>
      </c>
      <c r="S211" s="78"/>
      <c r="T211" s="79"/>
      <c r="U211" s="24">
        <v>0</v>
      </c>
      <c r="V211" s="19">
        <v>0</v>
      </c>
      <c r="W211" s="77">
        <v>0</v>
      </c>
      <c r="X211" s="79"/>
      <c r="Y211" s="19">
        <v>0</v>
      </c>
      <c r="Z211" s="19">
        <v>112.2</v>
      </c>
      <c r="AA211" s="19">
        <v>4.2</v>
      </c>
      <c r="AB211" s="24">
        <v>60</v>
      </c>
      <c r="AC211" s="19">
        <v>0.2</v>
      </c>
      <c r="AD211" s="20">
        <v>15</v>
      </c>
      <c r="AE211" s="20">
        <v>2015</v>
      </c>
    </row>
    <row r="212" spans="1:31" ht="11.85" customHeight="1" x14ac:dyDescent="0.25">
      <c r="A212" s="49" t="s">
        <v>48</v>
      </c>
      <c r="B212" s="50"/>
      <c r="C212" s="50"/>
      <c r="D212" s="50"/>
      <c r="E212" s="50"/>
      <c r="F212" s="50"/>
      <c r="G212" s="50"/>
      <c r="H212" s="51"/>
      <c r="I212" s="81">
        <v>200</v>
      </c>
      <c r="J212" s="82"/>
      <c r="K212" s="83"/>
      <c r="L212" s="77">
        <v>0.2</v>
      </c>
      <c r="M212" s="79"/>
      <c r="N212" s="77">
        <v>0</v>
      </c>
      <c r="O212" s="79"/>
      <c r="P212" s="77">
        <v>15.1</v>
      </c>
      <c r="Q212" s="79"/>
      <c r="R212" s="77">
        <v>60.7</v>
      </c>
      <c r="S212" s="78"/>
      <c r="T212" s="79"/>
      <c r="U212" s="24">
        <v>0</v>
      </c>
      <c r="V212" s="19">
        <v>0</v>
      </c>
      <c r="W212" s="77">
        <v>0</v>
      </c>
      <c r="X212" s="79"/>
      <c r="Y212" s="19">
        <v>0</v>
      </c>
      <c r="Z212" s="19">
        <v>13.4</v>
      </c>
      <c r="AA212" s="19">
        <v>6.2</v>
      </c>
      <c r="AB212" s="24">
        <v>8.1999999999999993</v>
      </c>
      <c r="AC212" s="19">
        <v>0.8</v>
      </c>
      <c r="AD212" s="20">
        <v>430</v>
      </c>
      <c r="AE212" s="20">
        <v>2008</v>
      </c>
    </row>
    <row r="213" spans="1:31" ht="11.85" customHeight="1" x14ac:dyDescent="0.25">
      <c r="A213" s="49" t="s">
        <v>26</v>
      </c>
      <c r="B213" s="50"/>
      <c r="C213" s="50"/>
      <c r="D213" s="50"/>
      <c r="E213" s="50"/>
      <c r="F213" s="50"/>
      <c r="G213" s="50"/>
      <c r="H213" s="51"/>
      <c r="I213" s="81">
        <v>30</v>
      </c>
      <c r="J213" s="82"/>
      <c r="K213" s="83"/>
      <c r="L213" s="77">
        <v>1.8</v>
      </c>
      <c r="M213" s="79"/>
      <c r="N213" s="77">
        <v>0.5</v>
      </c>
      <c r="O213" s="79"/>
      <c r="P213" s="77">
        <v>12</v>
      </c>
      <c r="Q213" s="79"/>
      <c r="R213" s="77">
        <v>60.2</v>
      </c>
      <c r="S213" s="78"/>
      <c r="T213" s="79"/>
      <c r="U213" s="24">
        <v>0</v>
      </c>
      <c r="V213" s="19">
        <v>0</v>
      </c>
      <c r="W213" s="77">
        <v>0</v>
      </c>
      <c r="X213" s="79"/>
      <c r="Y213" s="19">
        <v>0.1</v>
      </c>
      <c r="Z213" s="19">
        <v>4</v>
      </c>
      <c r="AA213" s="19">
        <v>2.7</v>
      </c>
      <c r="AB213" s="24">
        <v>14.6</v>
      </c>
      <c r="AC213" s="19">
        <v>0.2</v>
      </c>
      <c r="AD213" s="3" t="s">
        <v>27</v>
      </c>
      <c r="AE213" s="3">
        <v>2020</v>
      </c>
    </row>
    <row r="214" spans="1:31" ht="11.85" customHeight="1" x14ac:dyDescent="0.25">
      <c r="A214" s="49" t="s">
        <v>28</v>
      </c>
      <c r="B214" s="50"/>
      <c r="C214" s="50"/>
      <c r="D214" s="50"/>
      <c r="E214" s="50"/>
      <c r="F214" s="50"/>
      <c r="G214" s="50"/>
      <c r="H214" s="51"/>
      <c r="I214" s="81">
        <v>200</v>
      </c>
      <c r="J214" s="82"/>
      <c r="K214" s="83"/>
      <c r="L214" s="77">
        <v>5.8</v>
      </c>
      <c r="M214" s="79"/>
      <c r="N214" s="77">
        <v>6.2</v>
      </c>
      <c r="O214" s="79"/>
      <c r="P214" s="77">
        <v>9.1</v>
      </c>
      <c r="Q214" s="79"/>
      <c r="R214" s="77">
        <v>116.4</v>
      </c>
      <c r="S214" s="78"/>
      <c r="T214" s="79"/>
      <c r="U214" s="24">
        <v>0</v>
      </c>
      <c r="V214" s="19">
        <v>0</v>
      </c>
      <c r="W214" s="77">
        <v>0</v>
      </c>
      <c r="X214" s="79"/>
      <c r="Y214" s="19">
        <v>0</v>
      </c>
      <c r="Z214" s="19">
        <v>0</v>
      </c>
      <c r="AA214" s="19">
        <v>0</v>
      </c>
      <c r="AB214" s="24">
        <v>0</v>
      </c>
      <c r="AC214" s="19">
        <v>0</v>
      </c>
      <c r="AD214" s="3" t="s">
        <v>72</v>
      </c>
      <c r="AE214" s="3" t="s">
        <v>72</v>
      </c>
    </row>
    <row r="215" spans="1:31" ht="11.85" customHeight="1" x14ac:dyDescent="0.25">
      <c r="A215" s="94" t="s">
        <v>29</v>
      </c>
      <c r="B215" s="95"/>
      <c r="C215" s="95"/>
      <c r="D215" s="95"/>
      <c r="E215" s="95"/>
      <c r="F215" s="95"/>
      <c r="G215" s="95"/>
      <c r="H215" s="96"/>
      <c r="I215" s="97">
        <f>SUM(I209:K214)</f>
        <v>655</v>
      </c>
      <c r="J215" s="98"/>
      <c r="K215" s="99"/>
      <c r="L215" s="100">
        <f>SUM(L209:M214)</f>
        <v>18.099999999999998</v>
      </c>
      <c r="M215" s="101"/>
      <c r="N215" s="100">
        <f t="shared" ref="N215" si="33">SUM(N209:O214)</f>
        <v>29.8</v>
      </c>
      <c r="O215" s="101"/>
      <c r="P215" s="100">
        <f t="shared" ref="P215" si="34">SUM(P209:Q214)</f>
        <v>75.099999999999994</v>
      </c>
      <c r="Q215" s="101"/>
      <c r="R215" s="100">
        <f>SUM(R209:T214)</f>
        <v>646.4</v>
      </c>
      <c r="S215" s="102"/>
      <c r="T215" s="101"/>
      <c r="U215" s="23">
        <f>SUM(U209:U214)</f>
        <v>0.2</v>
      </c>
      <c r="V215" s="21">
        <f>SUM(V209:V214)</f>
        <v>1.6</v>
      </c>
      <c r="W215" s="100">
        <f>SUM(W209:X214)</f>
        <v>0.17</v>
      </c>
      <c r="X215" s="101"/>
      <c r="Y215" s="21">
        <f>SUM(Y209:Y214)</f>
        <v>1.6</v>
      </c>
      <c r="Z215" s="21">
        <f t="shared" ref="Z215:AC215" si="35">SUM(Z209:Z214)</f>
        <v>228.1</v>
      </c>
      <c r="AA215" s="21">
        <f t="shared" si="35"/>
        <v>54.600000000000009</v>
      </c>
      <c r="AB215" s="21">
        <f t="shared" si="35"/>
        <v>228.6</v>
      </c>
      <c r="AC215" s="21">
        <f t="shared" si="35"/>
        <v>3</v>
      </c>
      <c r="AD215" s="22" t="s">
        <v>1</v>
      </c>
      <c r="AE215" s="22" t="s">
        <v>1</v>
      </c>
    </row>
    <row r="216" spans="1:31" ht="11.85" customHeight="1" x14ac:dyDescent="0.25">
      <c r="A216" s="55" t="s">
        <v>73</v>
      </c>
      <c r="B216" s="56"/>
      <c r="C216" s="56"/>
      <c r="D216" s="56"/>
      <c r="E216" s="56"/>
      <c r="F216" s="56"/>
      <c r="G216" s="56"/>
      <c r="H216" s="56"/>
      <c r="I216" s="15"/>
      <c r="J216" s="15"/>
      <c r="K216" s="15"/>
      <c r="L216" s="14"/>
      <c r="M216" s="14"/>
      <c r="N216" s="14"/>
      <c r="O216" s="14"/>
      <c r="P216" s="14"/>
      <c r="Q216" s="14"/>
      <c r="R216" s="14"/>
      <c r="S216" s="57">
        <f>R215*100/2350</f>
        <v>27.506382978723405</v>
      </c>
      <c r="T216" s="57"/>
      <c r="U216" s="14"/>
      <c r="V216" s="14"/>
      <c r="W216" s="14"/>
      <c r="X216" s="14"/>
      <c r="Y216" s="14"/>
      <c r="Z216" s="14"/>
      <c r="AA216" s="14"/>
      <c r="AB216" s="14"/>
      <c r="AC216" s="14"/>
      <c r="AD216" s="11"/>
      <c r="AE216" s="11"/>
    </row>
    <row r="217" spans="1:31" ht="11.85" customHeight="1" x14ac:dyDescent="0.25">
      <c r="A217" s="58" t="s">
        <v>74</v>
      </c>
      <c r="B217" s="58"/>
      <c r="C217" s="58"/>
      <c r="D217" s="58"/>
      <c r="E217" s="58"/>
      <c r="F217" s="58"/>
      <c r="G217" s="58"/>
      <c r="H217" s="58"/>
      <c r="I217" s="15"/>
      <c r="J217" s="15"/>
      <c r="K217" s="15"/>
      <c r="L217" s="14"/>
      <c r="M217" s="14"/>
      <c r="N217" s="14"/>
      <c r="O217" s="14"/>
      <c r="P217" s="14"/>
      <c r="Q217" s="14"/>
      <c r="R217" s="14"/>
      <c r="S217" s="57">
        <f>(S216+S207)/2</f>
        <v>31.574468085106382</v>
      </c>
      <c r="T217" s="57"/>
      <c r="U217" s="14"/>
      <c r="V217" s="14"/>
      <c r="W217" s="14"/>
      <c r="X217" s="14"/>
      <c r="Y217" s="14"/>
      <c r="Z217" s="14"/>
      <c r="AA217" s="14"/>
      <c r="AB217" s="14"/>
      <c r="AC217" s="14"/>
      <c r="AD217" s="11"/>
      <c r="AE217" s="11"/>
    </row>
    <row r="218" spans="1:31" ht="27.6" customHeight="1" x14ac:dyDescent="0.25">
      <c r="A218" s="64" t="s">
        <v>64</v>
      </c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42"/>
      <c r="AD218" s="42"/>
      <c r="AE218" s="42"/>
    </row>
    <row r="219" spans="1:31" ht="12.95" customHeight="1" x14ac:dyDescent="0.25">
      <c r="A219" s="65" t="s">
        <v>2</v>
      </c>
      <c r="B219" s="66"/>
      <c r="C219" s="66"/>
      <c r="D219" s="66"/>
      <c r="E219" s="66"/>
      <c r="F219" s="66"/>
      <c r="G219" s="66"/>
      <c r="H219" s="67"/>
      <c r="I219" s="65" t="s">
        <v>3</v>
      </c>
      <c r="J219" s="66"/>
      <c r="K219" s="67"/>
      <c r="L219" s="52" t="s">
        <v>4</v>
      </c>
      <c r="M219" s="53"/>
      <c r="N219" s="53"/>
      <c r="O219" s="53"/>
      <c r="P219" s="53"/>
      <c r="Q219" s="54"/>
      <c r="R219" s="71" t="s">
        <v>5</v>
      </c>
      <c r="S219" s="72"/>
      <c r="T219" s="73"/>
      <c r="U219" s="52" t="s">
        <v>6</v>
      </c>
      <c r="V219" s="53"/>
      <c r="W219" s="53"/>
      <c r="X219" s="53"/>
      <c r="Y219" s="54"/>
      <c r="Z219" s="52" t="s">
        <v>7</v>
      </c>
      <c r="AA219" s="53"/>
      <c r="AB219" s="53"/>
      <c r="AC219" s="54"/>
      <c r="AD219" s="62" t="s">
        <v>8</v>
      </c>
      <c r="AE219" s="62" t="s">
        <v>9</v>
      </c>
    </row>
    <row r="220" spans="1:31" ht="25.7" customHeight="1" x14ac:dyDescent="0.25">
      <c r="A220" s="68"/>
      <c r="B220" s="69"/>
      <c r="C220" s="69"/>
      <c r="D220" s="69"/>
      <c r="E220" s="69"/>
      <c r="F220" s="69"/>
      <c r="G220" s="69"/>
      <c r="H220" s="70"/>
      <c r="I220" s="68"/>
      <c r="J220" s="69"/>
      <c r="K220" s="70"/>
      <c r="L220" s="43" t="s">
        <v>10</v>
      </c>
      <c r="M220" s="45"/>
      <c r="N220" s="43" t="s">
        <v>11</v>
      </c>
      <c r="O220" s="45"/>
      <c r="P220" s="43" t="s">
        <v>12</v>
      </c>
      <c r="Q220" s="45"/>
      <c r="R220" s="74"/>
      <c r="S220" s="75"/>
      <c r="T220" s="76"/>
      <c r="U220" s="2" t="s">
        <v>13</v>
      </c>
      <c r="V220" s="1" t="s">
        <v>14</v>
      </c>
      <c r="W220" s="43" t="s">
        <v>15</v>
      </c>
      <c r="X220" s="45"/>
      <c r="Y220" s="1" t="s">
        <v>16</v>
      </c>
      <c r="Z220" s="1" t="s">
        <v>17</v>
      </c>
      <c r="AA220" s="1" t="s">
        <v>18</v>
      </c>
      <c r="AB220" s="2" t="s">
        <v>19</v>
      </c>
      <c r="AC220" s="1" t="s">
        <v>20</v>
      </c>
      <c r="AD220" s="63"/>
      <c r="AE220" s="63"/>
    </row>
    <row r="221" spans="1:31" ht="14.25" customHeight="1" x14ac:dyDescent="0.25">
      <c r="A221" s="59" t="s">
        <v>71</v>
      </c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1"/>
    </row>
    <row r="222" spans="1:31" ht="11.85" customHeight="1" x14ac:dyDescent="0.25">
      <c r="A222" s="29" t="s">
        <v>65</v>
      </c>
      <c r="B222" s="30"/>
      <c r="C222" s="30"/>
      <c r="D222" s="30"/>
      <c r="E222" s="30"/>
      <c r="F222" s="30"/>
      <c r="G222" s="30"/>
      <c r="H222" s="31"/>
      <c r="I222" s="32">
        <v>160</v>
      </c>
      <c r="J222" s="33"/>
      <c r="K222" s="34"/>
      <c r="L222" s="35">
        <v>6</v>
      </c>
      <c r="M222" s="36"/>
      <c r="N222" s="35">
        <v>0.7</v>
      </c>
      <c r="O222" s="36"/>
      <c r="P222" s="35">
        <v>38.299999999999997</v>
      </c>
      <c r="Q222" s="36"/>
      <c r="R222" s="35">
        <v>183.6</v>
      </c>
      <c r="S222" s="37"/>
      <c r="T222" s="36"/>
      <c r="U222" s="5">
        <v>0.1</v>
      </c>
      <c r="V222" s="4">
        <v>0</v>
      </c>
      <c r="W222" s="35">
        <v>0</v>
      </c>
      <c r="X222" s="36"/>
      <c r="Y222" s="4">
        <v>1.2</v>
      </c>
      <c r="Z222" s="4">
        <v>29.3</v>
      </c>
      <c r="AA222" s="4">
        <v>10</v>
      </c>
      <c r="AB222" s="5">
        <v>47</v>
      </c>
      <c r="AC222" s="4">
        <v>1.1000000000000001</v>
      </c>
      <c r="AD222" s="3">
        <v>202</v>
      </c>
      <c r="AE222" s="3">
        <v>2011</v>
      </c>
    </row>
    <row r="223" spans="1:31" ht="11.85" customHeight="1" x14ac:dyDescent="0.25">
      <c r="A223" s="29" t="s">
        <v>22</v>
      </c>
      <c r="B223" s="30"/>
      <c r="C223" s="30"/>
      <c r="D223" s="30"/>
      <c r="E223" s="30"/>
      <c r="F223" s="30"/>
      <c r="G223" s="30"/>
      <c r="H223" s="31"/>
      <c r="I223" s="32">
        <v>10</v>
      </c>
      <c r="J223" s="33"/>
      <c r="K223" s="34"/>
      <c r="L223" s="35">
        <v>0.1</v>
      </c>
      <c r="M223" s="36"/>
      <c r="N223" s="35">
        <v>8.3000000000000007</v>
      </c>
      <c r="O223" s="36"/>
      <c r="P223" s="35">
        <v>0.1</v>
      </c>
      <c r="Q223" s="36"/>
      <c r="R223" s="35">
        <v>75</v>
      </c>
      <c r="S223" s="37"/>
      <c r="T223" s="36"/>
      <c r="U223" s="5">
        <v>0</v>
      </c>
      <c r="V223" s="4">
        <v>0</v>
      </c>
      <c r="W223" s="35">
        <v>7.0000000000000007E-2</v>
      </c>
      <c r="X223" s="36"/>
      <c r="Y223" s="4">
        <v>0.1</v>
      </c>
      <c r="Z223" s="4">
        <v>1</v>
      </c>
      <c r="AA223" s="4">
        <v>0</v>
      </c>
      <c r="AB223" s="5">
        <v>2</v>
      </c>
      <c r="AC223" s="4">
        <v>0</v>
      </c>
      <c r="AD223" s="3">
        <v>13</v>
      </c>
      <c r="AE223" s="3">
        <v>2008</v>
      </c>
    </row>
    <row r="224" spans="1:31" ht="11.85" customHeight="1" x14ac:dyDescent="0.25">
      <c r="A224" s="29" t="s">
        <v>66</v>
      </c>
      <c r="B224" s="30"/>
      <c r="C224" s="30"/>
      <c r="D224" s="30"/>
      <c r="E224" s="30"/>
      <c r="F224" s="30"/>
      <c r="G224" s="30"/>
      <c r="H224" s="31"/>
      <c r="I224" s="32" t="s">
        <v>67</v>
      </c>
      <c r="J224" s="33"/>
      <c r="K224" s="34"/>
      <c r="L224" s="35">
        <v>7</v>
      </c>
      <c r="M224" s="36"/>
      <c r="N224" s="35">
        <v>9.8000000000000007</v>
      </c>
      <c r="O224" s="36"/>
      <c r="P224" s="35">
        <v>10.5</v>
      </c>
      <c r="Q224" s="36"/>
      <c r="R224" s="35">
        <v>158.5</v>
      </c>
      <c r="S224" s="37"/>
      <c r="T224" s="36"/>
      <c r="U224" s="5">
        <v>0</v>
      </c>
      <c r="V224" s="4">
        <v>0.9</v>
      </c>
      <c r="W224" s="35">
        <v>0.1</v>
      </c>
      <c r="X224" s="36"/>
      <c r="Y224" s="4">
        <v>0.4</v>
      </c>
      <c r="Z224" s="4">
        <v>7.6</v>
      </c>
      <c r="AA224" s="4">
        <v>5.3</v>
      </c>
      <c r="AB224" s="5">
        <v>9.3000000000000007</v>
      </c>
      <c r="AC224" s="4">
        <v>0.2</v>
      </c>
      <c r="AD224" s="3">
        <v>156</v>
      </c>
      <c r="AE224" s="3">
        <v>2008</v>
      </c>
    </row>
    <row r="225" spans="1:31" ht="11.85" customHeight="1" x14ac:dyDescent="0.25">
      <c r="A225" s="29" t="s">
        <v>37</v>
      </c>
      <c r="B225" s="30"/>
      <c r="C225" s="30"/>
      <c r="D225" s="30"/>
      <c r="E225" s="30"/>
      <c r="F225" s="30"/>
      <c r="G225" s="30"/>
      <c r="H225" s="31"/>
      <c r="I225" s="32">
        <v>200</v>
      </c>
      <c r="J225" s="33"/>
      <c r="K225" s="34"/>
      <c r="L225" s="35">
        <v>0.4</v>
      </c>
      <c r="M225" s="36"/>
      <c r="N225" s="35">
        <v>0</v>
      </c>
      <c r="O225" s="36"/>
      <c r="P225" s="35">
        <v>10.6</v>
      </c>
      <c r="Q225" s="36"/>
      <c r="R225" s="35">
        <v>45.1</v>
      </c>
      <c r="S225" s="37"/>
      <c r="T225" s="36"/>
      <c r="U225" s="5">
        <v>0</v>
      </c>
      <c r="V225" s="4">
        <v>1.2</v>
      </c>
      <c r="W225" s="35">
        <v>0</v>
      </c>
      <c r="X225" s="36"/>
      <c r="Y225" s="4">
        <v>0</v>
      </c>
      <c r="Z225" s="4">
        <v>19.2</v>
      </c>
      <c r="AA225" s="4">
        <v>9.5</v>
      </c>
      <c r="AB225" s="5">
        <v>14</v>
      </c>
      <c r="AC225" s="4">
        <v>1.4</v>
      </c>
      <c r="AD225" s="3">
        <v>377</v>
      </c>
      <c r="AE225" s="3">
        <v>2011</v>
      </c>
    </row>
    <row r="226" spans="1:31" ht="11.85" customHeight="1" x14ac:dyDescent="0.25">
      <c r="A226" s="29" t="s">
        <v>26</v>
      </c>
      <c r="B226" s="30"/>
      <c r="C226" s="30"/>
      <c r="D226" s="30"/>
      <c r="E226" s="30"/>
      <c r="F226" s="30"/>
      <c r="G226" s="30"/>
      <c r="H226" s="31"/>
      <c r="I226" s="32">
        <v>30</v>
      </c>
      <c r="J226" s="33"/>
      <c r="K226" s="34"/>
      <c r="L226" s="35">
        <v>1.8</v>
      </c>
      <c r="M226" s="36"/>
      <c r="N226" s="35">
        <v>0.5</v>
      </c>
      <c r="O226" s="36"/>
      <c r="P226" s="35">
        <v>12</v>
      </c>
      <c r="Q226" s="36"/>
      <c r="R226" s="35">
        <v>60.2</v>
      </c>
      <c r="S226" s="37"/>
      <c r="T226" s="36"/>
      <c r="U226" s="5">
        <v>0</v>
      </c>
      <c r="V226" s="4">
        <v>0</v>
      </c>
      <c r="W226" s="35">
        <v>0</v>
      </c>
      <c r="X226" s="36"/>
      <c r="Y226" s="4">
        <v>0.1</v>
      </c>
      <c r="Z226" s="4">
        <v>4</v>
      </c>
      <c r="AA226" s="4">
        <v>2.7</v>
      </c>
      <c r="AB226" s="5">
        <v>14.6</v>
      </c>
      <c r="AC226" s="4">
        <v>0.2</v>
      </c>
      <c r="AD226" s="3" t="s">
        <v>27</v>
      </c>
      <c r="AE226" s="3">
        <v>2020</v>
      </c>
    </row>
    <row r="227" spans="1:31" ht="11.85" customHeight="1" x14ac:dyDescent="0.25">
      <c r="A227" s="29" t="s">
        <v>28</v>
      </c>
      <c r="B227" s="30"/>
      <c r="C227" s="30"/>
      <c r="D227" s="30"/>
      <c r="E227" s="30"/>
      <c r="F227" s="30"/>
      <c r="G227" s="30"/>
      <c r="H227" s="31"/>
      <c r="I227" s="32">
        <v>200</v>
      </c>
      <c r="J227" s="33"/>
      <c r="K227" s="34"/>
      <c r="L227" s="35">
        <v>5.8</v>
      </c>
      <c r="M227" s="36"/>
      <c r="N227" s="35">
        <v>6.2</v>
      </c>
      <c r="O227" s="36"/>
      <c r="P227" s="35">
        <v>9.1</v>
      </c>
      <c r="Q227" s="36"/>
      <c r="R227" s="35">
        <v>116.4</v>
      </c>
      <c r="S227" s="37"/>
      <c r="T227" s="36"/>
      <c r="U227" s="5">
        <v>0</v>
      </c>
      <c r="V227" s="4">
        <v>0</v>
      </c>
      <c r="W227" s="35">
        <v>0</v>
      </c>
      <c r="X227" s="36"/>
      <c r="Y227" s="4">
        <v>0</v>
      </c>
      <c r="Z227" s="4">
        <v>0</v>
      </c>
      <c r="AA227" s="4">
        <v>0</v>
      </c>
      <c r="AB227" s="5">
        <v>0</v>
      </c>
      <c r="AC227" s="4">
        <v>0</v>
      </c>
      <c r="AD227" s="3" t="s">
        <v>72</v>
      </c>
      <c r="AE227" s="3" t="s">
        <v>72</v>
      </c>
    </row>
    <row r="228" spans="1:31" ht="11.85" customHeight="1" x14ac:dyDescent="0.25">
      <c r="A228" s="38" t="s">
        <v>29</v>
      </c>
      <c r="B228" s="39"/>
      <c r="C228" s="39"/>
      <c r="D228" s="39"/>
      <c r="E228" s="39"/>
      <c r="F228" s="39"/>
      <c r="G228" s="39"/>
      <c r="H228" s="40"/>
      <c r="I228" s="43">
        <v>730</v>
      </c>
      <c r="J228" s="44"/>
      <c r="K228" s="45"/>
      <c r="L228" s="46">
        <f>SUM(L222:M227)</f>
        <v>21.1</v>
      </c>
      <c r="M228" s="47"/>
      <c r="N228" s="46">
        <f t="shared" ref="N228" si="36">SUM(N222:O227)</f>
        <v>25.5</v>
      </c>
      <c r="O228" s="47"/>
      <c r="P228" s="46">
        <f t="shared" ref="P228" si="37">SUM(P222:Q227)</f>
        <v>80.599999999999994</v>
      </c>
      <c r="Q228" s="47"/>
      <c r="R228" s="46">
        <f>SUM(R222:T227)</f>
        <v>638.80000000000007</v>
      </c>
      <c r="S228" s="48"/>
      <c r="T228" s="47"/>
      <c r="U228" s="8">
        <f>SUM(U222:U227)</f>
        <v>0.1</v>
      </c>
      <c r="V228" s="8">
        <f>SUM(V222:V227)</f>
        <v>2.1</v>
      </c>
      <c r="W228" s="46">
        <f>SUM(W222:X227)</f>
        <v>0.17</v>
      </c>
      <c r="X228" s="47"/>
      <c r="Y228" s="7">
        <f>SUM(Y222:Y227)</f>
        <v>1.8000000000000003</v>
      </c>
      <c r="Z228" s="7">
        <f t="shared" ref="Z228:AC228" si="38">SUM(Z222:Z227)</f>
        <v>61.099999999999994</v>
      </c>
      <c r="AA228" s="7">
        <f t="shared" si="38"/>
        <v>27.5</v>
      </c>
      <c r="AB228" s="7">
        <f t="shared" si="38"/>
        <v>86.899999999999991</v>
      </c>
      <c r="AC228" s="7">
        <f t="shared" si="38"/>
        <v>2.9000000000000004</v>
      </c>
      <c r="AD228" s="10" t="s">
        <v>1</v>
      </c>
      <c r="AE228" s="10" t="s">
        <v>1</v>
      </c>
    </row>
    <row r="229" spans="1:31" ht="11.85" customHeight="1" x14ac:dyDescent="0.25">
      <c r="A229" s="55" t="s">
        <v>73</v>
      </c>
      <c r="B229" s="56"/>
      <c r="C229" s="56"/>
      <c r="D229" s="56"/>
      <c r="E229" s="56"/>
      <c r="F229" s="56"/>
      <c r="G229" s="56"/>
      <c r="H229" s="56"/>
      <c r="I229" s="15"/>
      <c r="J229" s="15"/>
      <c r="K229" s="15"/>
      <c r="L229" s="14"/>
      <c r="M229" s="14"/>
      <c r="N229" s="14"/>
      <c r="O229" s="14"/>
      <c r="P229" s="14"/>
      <c r="Q229" s="14"/>
      <c r="R229" s="14"/>
      <c r="S229" s="57">
        <f>R228*100/2350</f>
        <v>27.182978723404258</v>
      </c>
      <c r="T229" s="57"/>
      <c r="U229" s="14"/>
      <c r="V229" s="14"/>
      <c r="W229" s="14"/>
      <c r="X229" s="14"/>
      <c r="Y229" s="14"/>
      <c r="Z229" s="14"/>
      <c r="AA229" s="14"/>
      <c r="AB229" s="14"/>
      <c r="AC229" s="14"/>
      <c r="AD229" s="11"/>
      <c r="AE229" s="11"/>
    </row>
    <row r="230" spans="1:31" ht="14.25" customHeight="1" x14ac:dyDescent="0.25">
      <c r="A230" s="59" t="s">
        <v>70</v>
      </c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1"/>
    </row>
    <row r="231" spans="1:31" ht="11.85" customHeight="1" x14ac:dyDescent="0.25">
      <c r="A231" s="49" t="s">
        <v>80</v>
      </c>
      <c r="B231" s="50"/>
      <c r="C231" s="50"/>
      <c r="D231" s="50"/>
      <c r="E231" s="50"/>
      <c r="F231" s="50"/>
      <c r="G231" s="50"/>
      <c r="H231" s="51"/>
      <c r="I231" s="81">
        <v>20</v>
      </c>
      <c r="J231" s="82"/>
      <c r="K231" s="83"/>
      <c r="L231" s="77">
        <v>1.5</v>
      </c>
      <c r="M231" s="79"/>
      <c r="N231" s="77">
        <v>2</v>
      </c>
      <c r="O231" s="79"/>
      <c r="P231" s="77">
        <v>14.9</v>
      </c>
      <c r="Q231" s="79"/>
      <c r="R231" s="77">
        <v>83.4</v>
      </c>
      <c r="S231" s="78"/>
      <c r="T231" s="79"/>
      <c r="U231" s="24">
        <v>0</v>
      </c>
      <c r="V231" s="19">
        <v>0</v>
      </c>
      <c r="W231" s="77">
        <v>0</v>
      </c>
      <c r="X231" s="79"/>
      <c r="Y231" s="19">
        <v>0</v>
      </c>
      <c r="Z231" s="19">
        <v>5.8</v>
      </c>
      <c r="AA231" s="19">
        <v>4</v>
      </c>
      <c r="AB231" s="24">
        <v>18</v>
      </c>
      <c r="AC231" s="19">
        <v>0.4</v>
      </c>
      <c r="AD231" s="20" t="s">
        <v>72</v>
      </c>
      <c r="AE231" s="20" t="s">
        <v>72</v>
      </c>
    </row>
    <row r="232" spans="1:31" ht="11.85" customHeight="1" x14ac:dyDescent="0.25">
      <c r="A232" s="49" t="s">
        <v>81</v>
      </c>
      <c r="B232" s="50"/>
      <c r="C232" s="50"/>
      <c r="D232" s="50"/>
      <c r="E232" s="50"/>
      <c r="F232" s="50"/>
      <c r="G232" s="50"/>
      <c r="H232" s="51"/>
      <c r="I232" s="81">
        <v>200</v>
      </c>
      <c r="J232" s="82"/>
      <c r="K232" s="83"/>
      <c r="L232" s="77">
        <v>5.6</v>
      </c>
      <c r="M232" s="79"/>
      <c r="N232" s="77">
        <v>4</v>
      </c>
      <c r="O232" s="79"/>
      <c r="P232" s="77">
        <v>24.1</v>
      </c>
      <c r="Q232" s="79"/>
      <c r="R232" s="77">
        <v>155.5</v>
      </c>
      <c r="S232" s="78"/>
      <c r="T232" s="79"/>
      <c r="U232" s="24">
        <v>0</v>
      </c>
      <c r="V232" s="19">
        <v>0.5</v>
      </c>
      <c r="W232" s="77">
        <v>0</v>
      </c>
      <c r="X232" s="79"/>
      <c r="Y232" s="19">
        <v>0.5</v>
      </c>
      <c r="Z232" s="19">
        <v>110</v>
      </c>
      <c r="AA232" s="19">
        <v>15.7</v>
      </c>
      <c r="AB232" s="24">
        <v>92.5</v>
      </c>
      <c r="AC232" s="19">
        <v>0.6</v>
      </c>
      <c r="AD232" s="20">
        <v>112</v>
      </c>
      <c r="AE232" s="20">
        <v>2008</v>
      </c>
    </row>
    <row r="233" spans="1:31" ht="11.85" customHeight="1" x14ac:dyDescent="0.25">
      <c r="A233" s="49" t="s">
        <v>22</v>
      </c>
      <c r="B233" s="50"/>
      <c r="C233" s="50"/>
      <c r="D233" s="50"/>
      <c r="E233" s="50"/>
      <c r="F233" s="50"/>
      <c r="G233" s="50"/>
      <c r="H233" s="51"/>
      <c r="I233" s="81">
        <v>10</v>
      </c>
      <c r="J233" s="82"/>
      <c r="K233" s="83"/>
      <c r="L233" s="77">
        <v>0.1</v>
      </c>
      <c r="M233" s="79"/>
      <c r="N233" s="77">
        <v>8.3000000000000007</v>
      </c>
      <c r="O233" s="79"/>
      <c r="P233" s="77">
        <v>0.1</v>
      </c>
      <c r="Q233" s="79"/>
      <c r="R233" s="77">
        <v>75</v>
      </c>
      <c r="S233" s="78"/>
      <c r="T233" s="79"/>
      <c r="U233" s="24">
        <v>0</v>
      </c>
      <c r="V233" s="19">
        <v>0</v>
      </c>
      <c r="W233" s="77">
        <v>7.0000000000000007E-2</v>
      </c>
      <c r="X233" s="79"/>
      <c r="Y233" s="19">
        <v>0.1</v>
      </c>
      <c r="Z233" s="19">
        <v>1</v>
      </c>
      <c r="AA233" s="19">
        <v>0</v>
      </c>
      <c r="AB233" s="24">
        <v>2</v>
      </c>
      <c r="AC233" s="19">
        <v>0</v>
      </c>
      <c r="AD233" s="20">
        <v>13</v>
      </c>
      <c r="AE233" s="20">
        <v>2008</v>
      </c>
    </row>
    <row r="234" spans="1:31" ht="11.85" customHeight="1" x14ac:dyDescent="0.25">
      <c r="A234" s="49" t="s">
        <v>23</v>
      </c>
      <c r="B234" s="50"/>
      <c r="C234" s="50"/>
      <c r="D234" s="50"/>
      <c r="E234" s="50"/>
      <c r="F234" s="50"/>
      <c r="G234" s="50"/>
      <c r="H234" s="51"/>
      <c r="I234" s="81">
        <v>15</v>
      </c>
      <c r="J234" s="82"/>
      <c r="K234" s="83"/>
      <c r="L234" s="77">
        <v>3.4</v>
      </c>
      <c r="M234" s="79"/>
      <c r="N234" s="77">
        <v>4.3</v>
      </c>
      <c r="O234" s="79"/>
      <c r="P234" s="77">
        <v>0</v>
      </c>
      <c r="Q234" s="79"/>
      <c r="R234" s="77">
        <v>53</v>
      </c>
      <c r="S234" s="78"/>
      <c r="T234" s="79"/>
      <c r="U234" s="24">
        <v>0</v>
      </c>
      <c r="V234" s="19">
        <v>0</v>
      </c>
      <c r="W234" s="77">
        <v>0</v>
      </c>
      <c r="X234" s="79"/>
      <c r="Y234" s="19">
        <v>0</v>
      </c>
      <c r="Z234" s="19">
        <v>112.2</v>
      </c>
      <c r="AA234" s="19">
        <v>4.2</v>
      </c>
      <c r="AB234" s="24">
        <v>60</v>
      </c>
      <c r="AC234" s="19">
        <v>0.2</v>
      </c>
      <c r="AD234" s="20">
        <v>15</v>
      </c>
      <c r="AE234" s="20">
        <v>2015</v>
      </c>
    </row>
    <row r="235" spans="1:31" ht="11.85" customHeight="1" x14ac:dyDescent="0.25">
      <c r="A235" s="49" t="s">
        <v>37</v>
      </c>
      <c r="B235" s="50"/>
      <c r="C235" s="50"/>
      <c r="D235" s="50"/>
      <c r="E235" s="50"/>
      <c r="F235" s="50"/>
      <c r="G235" s="50"/>
      <c r="H235" s="51"/>
      <c r="I235" s="81">
        <v>200</v>
      </c>
      <c r="J235" s="82"/>
      <c r="K235" s="83"/>
      <c r="L235" s="77">
        <v>0.4</v>
      </c>
      <c r="M235" s="79"/>
      <c r="N235" s="77">
        <v>0</v>
      </c>
      <c r="O235" s="79"/>
      <c r="P235" s="77">
        <v>10.6</v>
      </c>
      <c r="Q235" s="79"/>
      <c r="R235" s="77">
        <v>45.1</v>
      </c>
      <c r="S235" s="78"/>
      <c r="T235" s="79"/>
      <c r="U235" s="24">
        <v>0</v>
      </c>
      <c r="V235" s="19">
        <v>1.2</v>
      </c>
      <c r="W235" s="77">
        <v>0</v>
      </c>
      <c r="X235" s="79"/>
      <c r="Y235" s="19">
        <v>0</v>
      </c>
      <c r="Z235" s="19">
        <v>19.2</v>
      </c>
      <c r="AA235" s="19">
        <v>9.5</v>
      </c>
      <c r="AB235" s="24">
        <v>14</v>
      </c>
      <c r="AC235" s="19">
        <v>1.4</v>
      </c>
      <c r="AD235" s="20">
        <v>377</v>
      </c>
      <c r="AE235" s="20">
        <v>2011</v>
      </c>
    </row>
    <row r="236" spans="1:31" ht="11.85" customHeight="1" x14ac:dyDescent="0.25">
      <c r="A236" s="49" t="s">
        <v>26</v>
      </c>
      <c r="B236" s="50"/>
      <c r="C236" s="50"/>
      <c r="D236" s="50"/>
      <c r="E236" s="50"/>
      <c r="F236" s="50"/>
      <c r="G236" s="50"/>
      <c r="H236" s="51"/>
      <c r="I236" s="81">
        <v>30</v>
      </c>
      <c r="J236" s="82"/>
      <c r="K236" s="83"/>
      <c r="L236" s="77">
        <v>1.8</v>
      </c>
      <c r="M236" s="79"/>
      <c r="N236" s="77">
        <v>0.5</v>
      </c>
      <c r="O236" s="79"/>
      <c r="P236" s="77">
        <v>12</v>
      </c>
      <c r="Q236" s="79"/>
      <c r="R236" s="77">
        <v>60.2</v>
      </c>
      <c r="S236" s="78"/>
      <c r="T236" s="79"/>
      <c r="U236" s="24">
        <v>0</v>
      </c>
      <c r="V236" s="19">
        <v>0</v>
      </c>
      <c r="W236" s="77">
        <v>0</v>
      </c>
      <c r="X236" s="79"/>
      <c r="Y236" s="19">
        <v>0.1</v>
      </c>
      <c r="Z236" s="19">
        <v>4</v>
      </c>
      <c r="AA236" s="19">
        <v>2.7</v>
      </c>
      <c r="AB236" s="24">
        <v>14.6</v>
      </c>
      <c r="AC236" s="19">
        <v>0.2</v>
      </c>
      <c r="AD236" s="3" t="s">
        <v>27</v>
      </c>
      <c r="AE236" s="3">
        <v>2020</v>
      </c>
    </row>
    <row r="237" spans="1:31" ht="11.85" customHeight="1" x14ac:dyDescent="0.25">
      <c r="A237" s="49" t="s">
        <v>28</v>
      </c>
      <c r="B237" s="50"/>
      <c r="C237" s="50"/>
      <c r="D237" s="50"/>
      <c r="E237" s="50"/>
      <c r="F237" s="50"/>
      <c r="G237" s="50"/>
      <c r="H237" s="51"/>
      <c r="I237" s="81">
        <v>200</v>
      </c>
      <c r="J237" s="82"/>
      <c r="K237" s="83"/>
      <c r="L237" s="77">
        <v>5.8</v>
      </c>
      <c r="M237" s="79"/>
      <c r="N237" s="77">
        <v>6.2</v>
      </c>
      <c r="O237" s="79"/>
      <c r="P237" s="77">
        <v>9.1</v>
      </c>
      <c r="Q237" s="79"/>
      <c r="R237" s="77">
        <v>116.4</v>
      </c>
      <c r="S237" s="78"/>
      <c r="T237" s="79"/>
      <c r="U237" s="24">
        <v>0</v>
      </c>
      <c r="V237" s="19">
        <v>0</v>
      </c>
      <c r="W237" s="77">
        <v>0</v>
      </c>
      <c r="X237" s="79"/>
      <c r="Y237" s="19">
        <v>0</v>
      </c>
      <c r="Z237" s="19">
        <v>0</v>
      </c>
      <c r="AA237" s="19">
        <v>0</v>
      </c>
      <c r="AB237" s="24">
        <v>0</v>
      </c>
      <c r="AC237" s="19">
        <v>0</v>
      </c>
      <c r="AD237" s="3" t="s">
        <v>72</v>
      </c>
      <c r="AE237" s="3" t="s">
        <v>72</v>
      </c>
    </row>
    <row r="238" spans="1:31" ht="11.85" customHeight="1" x14ac:dyDescent="0.25">
      <c r="A238" s="94" t="s">
        <v>29</v>
      </c>
      <c r="B238" s="95"/>
      <c r="C238" s="95"/>
      <c r="D238" s="95"/>
      <c r="E238" s="95"/>
      <c r="F238" s="95"/>
      <c r="G238" s="95"/>
      <c r="H238" s="96"/>
      <c r="I238" s="97">
        <f>SUM(I231:K237)</f>
        <v>675</v>
      </c>
      <c r="J238" s="98"/>
      <c r="K238" s="99"/>
      <c r="L238" s="100">
        <f>SUM(L231:M237)</f>
        <v>18.600000000000001</v>
      </c>
      <c r="M238" s="101"/>
      <c r="N238" s="100">
        <f t="shared" ref="N238" si="39">SUM(N231:O237)</f>
        <v>25.3</v>
      </c>
      <c r="O238" s="101"/>
      <c r="P238" s="100">
        <f t="shared" ref="P238" si="40">SUM(P231:Q237)</f>
        <v>70.8</v>
      </c>
      <c r="Q238" s="101"/>
      <c r="R238" s="100">
        <v>584.1</v>
      </c>
      <c r="S238" s="102"/>
      <c r="T238" s="101"/>
      <c r="U238" s="23">
        <f>SUM(U231:U237)</f>
        <v>0</v>
      </c>
      <c r="V238" s="21">
        <f>SUM(V231:V237)</f>
        <v>1.7</v>
      </c>
      <c r="W238" s="100">
        <f>SUM(W231:X237)</f>
        <v>7.0000000000000007E-2</v>
      </c>
      <c r="X238" s="101"/>
      <c r="Y238" s="21">
        <f>SUM(Y231:Y237)</f>
        <v>0.7</v>
      </c>
      <c r="Z238" s="21">
        <f t="shared" ref="Z238:AC238" si="41">SUM(Z231:Z237)</f>
        <v>252.2</v>
      </c>
      <c r="AA238" s="21">
        <f t="shared" si="41"/>
        <v>36.1</v>
      </c>
      <c r="AB238" s="21">
        <f t="shared" si="41"/>
        <v>201.1</v>
      </c>
      <c r="AC238" s="21">
        <f t="shared" si="41"/>
        <v>2.8</v>
      </c>
      <c r="AD238" s="22" t="s">
        <v>1</v>
      </c>
      <c r="AE238" s="22" t="s">
        <v>1</v>
      </c>
    </row>
    <row r="239" spans="1:31" ht="11.85" customHeight="1" x14ac:dyDescent="0.25">
      <c r="A239" s="55" t="s">
        <v>73</v>
      </c>
      <c r="B239" s="56"/>
      <c r="C239" s="56"/>
      <c r="D239" s="56"/>
      <c r="E239" s="56"/>
      <c r="F239" s="56"/>
      <c r="G239" s="56"/>
      <c r="H239" s="56"/>
      <c r="I239" s="15"/>
      <c r="J239" s="15"/>
      <c r="K239" s="15"/>
      <c r="L239" s="14"/>
      <c r="M239" s="14"/>
      <c r="N239" s="14"/>
      <c r="O239" s="14"/>
      <c r="P239" s="14"/>
      <c r="Q239" s="14"/>
      <c r="R239" s="14"/>
      <c r="S239" s="57">
        <f>R238*100/2350</f>
        <v>24.855319148936172</v>
      </c>
      <c r="T239" s="57"/>
      <c r="U239" s="14"/>
      <c r="V239" s="14"/>
      <c r="W239" s="14"/>
      <c r="X239" s="14"/>
      <c r="Y239" s="14"/>
      <c r="Z239" s="14"/>
      <c r="AA239" s="14"/>
      <c r="AB239" s="14"/>
      <c r="AC239" s="14"/>
      <c r="AD239" s="11"/>
      <c r="AE239" s="11"/>
    </row>
    <row r="240" spans="1:31" ht="11.85" customHeight="1" x14ac:dyDescent="0.25">
      <c r="A240" s="58" t="s">
        <v>74</v>
      </c>
      <c r="B240" s="58"/>
      <c r="C240" s="58"/>
      <c r="D240" s="58"/>
      <c r="E240" s="58"/>
      <c r="F240" s="58"/>
      <c r="G240" s="58"/>
      <c r="H240" s="58"/>
      <c r="I240" s="15"/>
      <c r="J240" s="15"/>
      <c r="K240" s="15"/>
      <c r="L240" s="14"/>
      <c r="M240" s="14"/>
      <c r="N240" s="14"/>
      <c r="O240" s="14"/>
      <c r="P240" s="14"/>
      <c r="Q240" s="14"/>
      <c r="R240" s="14"/>
      <c r="S240" s="57">
        <f>(S239+S229)/2</f>
        <v>26.019148936170215</v>
      </c>
      <c r="T240" s="57"/>
      <c r="U240" s="14"/>
      <c r="V240" s="14"/>
      <c r="W240" s="14"/>
      <c r="X240" s="14"/>
      <c r="Y240" s="14"/>
      <c r="Z240" s="14"/>
      <c r="AA240" s="14"/>
      <c r="AB240" s="14"/>
      <c r="AC240" s="14"/>
      <c r="AD240" s="11"/>
      <c r="AE240" s="11"/>
    </row>
    <row r="241" spans="1:31" ht="9.9499999999999993" customHeight="1" x14ac:dyDescent="0.25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</row>
    <row r="242" spans="1:31" ht="13.7" customHeight="1" x14ac:dyDescent="0.25">
      <c r="A242" s="41" t="s">
        <v>68</v>
      </c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2"/>
      <c r="AD242" s="42"/>
      <c r="AE242" s="42"/>
    </row>
  </sheetData>
  <mergeCells count="1239">
    <mergeCell ref="W26:X26"/>
    <mergeCell ref="W25:X25"/>
    <mergeCell ref="W24:X24"/>
    <mergeCell ref="W23:X23"/>
    <mergeCell ref="W22:X22"/>
    <mergeCell ref="W21:X21"/>
    <mergeCell ref="B5:AC6"/>
    <mergeCell ref="W68:X68"/>
    <mergeCell ref="W67:X67"/>
    <mergeCell ref="W66:X66"/>
    <mergeCell ref="W65:X65"/>
    <mergeCell ref="W48:X48"/>
    <mergeCell ref="W47:X47"/>
    <mergeCell ref="W46:X46"/>
    <mergeCell ref="W45:X45"/>
    <mergeCell ref="W44:X44"/>
    <mergeCell ref="A66:H66"/>
    <mergeCell ref="I66:K66"/>
    <mergeCell ref="L66:M66"/>
    <mergeCell ref="N66:O66"/>
    <mergeCell ref="P66:Q66"/>
    <mergeCell ref="R66:T66"/>
    <mergeCell ref="A65:H65"/>
    <mergeCell ref="I65:K65"/>
    <mergeCell ref="L65:M65"/>
    <mergeCell ref="N65:O65"/>
    <mergeCell ref="P65:Q65"/>
    <mergeCell ref="R65:T65"/>
    <mergeCell ref="A49:H49"/>
    <mergeCell ref="S49:T49"/>
    <mergeCell ref="A50:H50"/>
    <mergeCell ref="S50:T50"/>
    <mergeCell ref="W113:X113"/>
    <mergeCell ref="W94:X94"/>
    <mergeCell ref="W93:X93"/>
    <mergeCell ref="W92:X92"/>
    <mergeCell ref="W91:X91"/>
    <mergeCell ref="W90:X90"/>
    <mergeCell ref="W89:X89"/>
    <mergeCell ref="W70:X70"/>
    <mergeCell ref="W69:X69"/>
    <mergeCell ref="W140:X140"/>
    <mergeCell ref="W139:X139"/>
    <mergeCell ref="W138:X138"/>
    <mergeCell ref="W119:X119"/>
    <mergeCell ref="W118:X118"/>
    <mergeCell ref="W117:X117"/>
    <mergeCell ref="W116:X116"/>
    <mergeCell ref="W115:X115"/>
    <mergeCell ref="W114:X114"/>
    <mergeCell ref="A122:AE122"/>
    <mergeCell ref="A123:AE123"/>
    <mergeCell ref="A124:AB124"/>
    <mergeCell ref="AC124:AE124"/>
    <mergeCell ref="A125:H126"/>
    <mergeCell ref="I125:K126"/>
    <mergeCell ref="L125:Q125"/>
    <mergeCell ref="R125:T126"/>
    <mergeCell ref="U125:Y125"/>
    <mergeCell ref="Z125:AC125"/>
    <mergeCell ref="A127:AE127"/>
    <mergeCell ref="A128:H128"/>
    <mergeCell ref="I128:K128"/>
    <mergeCell ref="L128:M128"/>
    <mergeCell ref="W168:X168"/>
    <mergeCell ref="W167:X167"/>
    <mergeCell ref="W166:X166"/>
    <mergeCell ref="W165:X165"/>
    <mergeCell ref="W164:X164"/>
    <mergeCell ref="W163:X163"/>
    <mergeCell ref="W143:X143"/>
    <mergeCell ref="W142:X142"/>
    <mergeCell ref="W141:X141"/>
    <mergeCell ref="W213:X213"/>
    <mergeCell ref="W212:X212"/>
    <mergeCell ref="W211:X211"/>
    <mergeCell ref="W210:X210"/>
    <mergeCell ref="W191:X191"/>
    <mergeCell ref="W190:X190"/>
    <mergeCell ref="W189:X189"/>
    <mergeCell ref="W188:X188"/>
    <mergeCell ref="W187:X187"/>
    <mergeCell ref="A175:AE175"/>
    <mergeCell ref="A176:H176"/>
    <mergeCell ref="I176:K176"/>
    <mergeCell ref="L176:M176"/>
    <mergeCell ref="N176:O176"/>
    <mergeCell ref="P176:Q176"/>
    <mergeCell ref="R176:T176"/>
    <mergeCell ref="W176:X176"/>
    <mergeCell ref="W177:X177"/>
    <mergeCell ref="A178:H178"/>
    <mergeCell ref="I178:K178"/>
    <mergeCell ref="L178:M178"/>
    <mergeCell ref="N178:O178"/>
    <mergeCell ref="P178:Q178"/>
    <mergeCell ref="W238:X238"/>
    <mergeCell ref="W237:X237"/>
    <mergeCell ref="W236:X236"/>
    <mergeCell ref="W235:X235"/>
    <mergeCell ref="W234:X234"/>
    <mergeCell ref="W233:X233"/>
    <mergeCell ref="W232:X232"/>
    <mergeCell ref="W215:X215"/>
    <mergeCell ref="W214:X214"/>
    <mergeCell ref="A229:H229"/>
    <mergeCell ref="S229:T229"/>
    <mergeCell ref="A239:H239"/>
    <mergeCell ref="S239:T239"/>
    <mergeCell ref="A240:H240"/>
    <mergeCell ref="S240:T240"/>
    <mergeCell ref="A238:H238"/>
    <mergeCell ref="I238:K238"/>
    <mergeCell ref="L238:M238"/>
    <mergeCell ref="N238:O238"/>
    <mergeCell ref="P238:Q238"/>
    <mergeCell ref="R238:T238"/>
    <mergeCell ref="A237:H237"/>
    <mergeCell ref="I237:K237"/>
    <mergeCell ref="L237:M237"/>
    <mergeCell ref="N237:O237"/>
    <mergeCell ref="P237:Q237"/>
    <mergeCell ref="R237:T237"/>
    <mergeCell ref="A236:H236"/>
    <mergeCell ref="I236:K236"/>
    <mergeCell ref="L236:M236"/>
    <mergeCell ref="N236:O236"/>
    <mergeCell ref="P236:Q236"/>
    <mergeCell ref="R236:T236"/>
    <mergeCell ref="A235:H235"/>
    <mergeCell ref="I235:K235"/>
    <mergeCell ref="L235:M235"/>
    <mergeCell ref="N235:O235"/>
    <mergeCell ref="P235:Q235"/>
    <mergeCell ref="R235:T235"/>
    <mergeCell ref="A234:H234"/>
    <mergeCell ref="I234:K234"/>
    <mergeCell ref="L234:M234"/>
    <mergeCell ref="N234:O234"/>
    <mergeCell ref="P234:Q234"/>
    <mergeCell ref="R234:T234"/>
    <mergeCell ref="A233:H233"/>
    <mergeCell ref="I233:K233"/>
    <mergeCell ref="L233:M233"/>
    <mergeCell ref="N233:O233"/>
    <mergeCell ref="P233:Q233"/>
    <mergeCell ref="R233:T233"/>
    <mergeCell ref="I232:K232"/>
    <mergeCell ref="L232:M232"/>
    <mergeCell ref="N232:O232"/>
    <mergeCell ref="P232:Q232"/>
    <mergeCell ref="R232:T232"/>
    <mergeCell ref="A230:AE230"/>
    <mergeCell ref="A231:H231"/>
    <mergeCell ref="I231:K231"/>
    <mergeCell ref="L231:M231"/>
    <mergeCell ref="N231:O231"/>
    <mergeCell ref="P231:Q231"/>
    <mergeCell ref="R231:T231"/>
    <mergeCell ref="W231:X231"/>
    <mergeCell ref="A215:H215"/>
    <mergeCell ref="I215:K215"/>
    <mergeCell ref="L215:M215"/>
    <mergeCell ref="N215:O215"/>
    <mergeCell ref="P215:Q215"/>
    <mergeCell ref="R215:T215"/>
    <mergeCell ref="AD219:AD220"/>
    <mergeCell ref="AE219:AE220"/>
    <mergeCell ref="L220:M220"/>
    <mergeCell ref="N220:O220"/>
    <mergeCell ref="P220:Q220"/>
    <mergeCell ref="W220:X220"/>
    <mergeCell ref="A218:AB218"/>
    <mergeCell ref="AC218:AE218"/>
    <mergeCell ref="A219:H220"/>
    <mergeCell ref="I219:K220"/>
    <mergeCell ref="L219:Q219"/>
    <mergeCell ref="R219:T220"/>
    <mergeCell ref="U219:Y219"/>
    <mergeCell ref="A214:H214"/>
    <mergeCell ref="I214:K214"/>
    <mergeCell ref="L214:M214"/>
    <mergeCell ref="N214:O214"/>
    <mergeCell ref="P214:Q214"/>
    <mergeCell ref="R214:T214"/>
    <mergeCell ref="A213:H213"/>
    <mergeCell ref="I213:K213"/>
    <mergeCell ref="L213:M213"/>
    <mergeCell ref="N213:O213"/>
    <mergeCell ref="P213:Q213"/>
    <mergeCell ref="R213:T213"/>
    <mergeCell ref="A212:H212"/>
    <mergeCell ref="I212:K212"/>
    <mergeCell ref="L212:M212"/>
    <mergeCell ref="N212:O212"/>
    <mergeCell ref="P212:Q212"/>
    <mergeCell ref="R212:T212"/>
    <mergeCell ref="A211:H211"/>
    <mergeCell ref="I211:K211"/>
    <mergeCell ref="L211:M211"/>
    <mergeCell ref="N211:O211"/>
    <mergeCell ref="P211:Q211"/>
    <mergeCell ref="R211:T211"/>
    <mergeCell ref="A210:H210"/>
    <mergeCell ref="I210:K210"/>
    <mergeCell ref="L210:M210"/>
    <mergeCell ref="N210:O210"/>
    <mergeCell ref="P210:Q210"/>
    <mergeCell ref="R210:T210"/>
    <mergeCell ref="A183:H183"/>
    <mergeCell ref="S183:T183"/>
    <mergeCell ref="A192:H192"/>
    <mergeCell ref="S192:T192"/>
    <mergeCell ref="A193:H193"/>
    <mergeCell ref="S193:T193"/>
    <mergeCell ref="A208:AE208"/>
    <mergeCell ref="A209:H209"/>
    <mergeCell ref="I209:K209"/>
    <mergeCell ref="L209:M209"/>
    <mergeCell ref="N209:O209"/>
    <mergeCell ref="P209:Q209"/>
    <mergeCell ref="R209:T209"/>
    <mergeCell ref="W209:X209"/>
    <mergeCell ref="A207:H207"/>
    <mergeCell ref="S207:T207"/>
    <mergeCell ref="W186:X186"/>
    <mergeCell ref="A191:H191"/>
    <mergeCell ref="I191:K191"/>
    <mergeCell ref="L191:M191"/>
    <mergeCell ref="N191:O191"/>
    <mergeCell ref="P191:Q191"/>
    <mergeCell ref="R191:T191"/>
    <mergeCell ref="A190:H190"/>
    <mergeCell ref="I190:K190"/>
    <mergeCell ref="L190:M190"/>
    <mergeCell ref="N190:O190"/>
    <mergeCell ref="P190:Q190"/>
    <mergeCell ref="R190:T190"/>
    <mergeCell ref="A189:H189"/>
    <mergeCell ref="I189:K189"/>
    <mergeCell ref="L189:M189"/>
    <mergeCell ref="N189:O189"/>
    <mergeCell ref="P189:Q189"/>
    <mergeCell ref="R189:T189"/>
    <mergeCell ref="A188:H188"/>
    <mergeCell ref="I188:K188"/>
    <mergeCell ref="L188:M188"/>
    <mergeCell ref="N188:O188"/>
    <mergeCell ref="P188:Q188"/>
    <mergeCell ref="R188:T188"/>
    <mergeCell ref="L187:M187"/>
    <mergeCell ref="N187:O187"/>
    <mergeCell ref="P187:Q187"/>
    <mergeCell ref="R187:T187"/>
    <mergeCell ref="A186:H186"/>
    <mergeCell ref="I186:K186"/>
    <mergeCell ref="L186:M186"/>
    <mergeCell ref="N186:O186"/>
    <mergeCell ref="P186:Q186"/>
    <mergeCell ref="R186:T186"/>
    <mergeCell ref="A184:AE184"/>
    <mergeCell ref="A185:H185"/>
    <mergeCell ref="I185:K185"/>
    <mergeCell ref="L185:M185"/>
    <mergeCell ref="N185:O185"/>
    <mergeCell ref="P185:Q185"/>
    <mergeCell ref="R185:T185"/>
    <mergeCell ref="W185:X185"/>
    <mergeCell ref="I164:K164"/>
    <mergeCell ref="L164:M164"/>
    <mergeCell ref="N164:O164"/>
    <mergeCell ref="P164:Q164"/>
    <mergeCell ref="R164:T164"/>
    <mergeCell ref="A163:H163"/>
    <mergeCell ref="I163:K163"/>
    <mergeCell ref="L163:M163"/>
    <mergeCell ref="N163:O163"/>
    <mergeCell ref="P163:Q163"/>
    <mergeCell ref="R163:T163"/>
    <mergeCell ref="A168:H168"/>
    <mergeCell ref="I168:K168"/>
    <mergeCell ref="L168:M168"/>
    <mergeCell ref="N168:O168"/>
    <mergeCell ref="P168:Q168"/>
    <mergeCell ref="R168:T168"/>
    <mergeCell ref="A167:H167"/>
    <mergeCell ref="I167:K167"/>
    <mergeCell ref="L167:M167"/>
    <mergeCell ref="N167:O167"/>
    <mergeCell ref="P167:Q167"/>
    <mergeCell ref="R167:T167"/>
    <mergeCell ref="A166:H166"/>
    <mergeCell ref="I166:K166"/>
    <mergeCell ref="L166:M166"/>
    <mergeCell ref="N166:O166"/>
    <mergeCell ref="P166:Q166"/>
    <mergeCell ref="R166:T166"/>
    <mergeCell ref="A144:H144"/>
    <mergeCell ref="S144:T144"/>
    <mergeCell ref="A145:H145"/>
    <mergeCell ref="S145:T145"/>
    <mergeCell ref="A161:AE161"/>
    <mergeCell ref="A162:H162"/>
    <mergeCell ref="I162:K162"/>
    <mergeCell ref="L162:M162"/>
    <mergeCell ref="N162:O162"/>
    <mergeCell ref="P162:Q162"/>
    <mergeCell ref="R162:T162"/>
    <mergeCell ref="W162:X162"/>
    <mergeCell ref="A160:H160"/>
    <mergeCell ref="S160:T160"/>
    <mergeCell ref="A143:H143"/>
    <mergeCell ref="I143:K143"/>
    <mergeCell ref="L143:M143"/>
    <mergeCell ref="N143:O143"/>
    <mergeCell ref="P143:Q143"/>
    <mergeCell ref="R143:T143"/>
    <mergeCell ref="AD149:AD150"/>
    <mergeCell ref="AE149:AE150"/>
    <mergeCell ref="L150:M150"/>
    <mergeCell ref="N150:O150"/>
    <mergeCell ref="P150:Q150"/>
    <mergeCell ref="W150:X150"/>
    <mergeCell ref="A146:AE146"/>
    <mergeCell ref="A147:AE147"/>
    <mergeCell ref="A148:AB148"/>
    <mergeCell ref="AC148:AE148"/>
    <mergeCell ref="A149:H150"/>
    <mergeCell ref="I149:K150"/>
    <mergeCell ref="A142:H142"/>
    <mergeCell ref="I142:K142"/>
    <mergeCell ref="L142:M142"/>
    <mergeCell ref="N142:O142"/>
    <mergeCell ref="P142:Q142"/>
    <mergeCell ref="R142:T142"/>
    <mergeCell ref="A141:H141"/>
    <mergeCell ref="I141:K141"/>
    <mergeCell ref="L141:M141"/>
    <mergeCell ref="N141:O141"/>
    <mergeCell ref="P141:Q141"/>
    <mergeCell ref="R141:T141"/>
    <mergeCell ref="A140:H140"/>
    <mergeCell ref="I140:K140"/>
    <mergeCell ref="L140:M140"/>
    <mergeCell ref="N140:O140"/>
    <mergeCell ref="P140:Q140"/>
    <mergeCell ref="R140:T140"/>
    <mergeCell ref="A139:H139"/>
    <mergeCell ref="I139:K139"/>
    <mergeCell ref="L139:M139"/>
    <mergeCell ref="N139:O139"/>
    <mergeCell ref="P139:Q139"/>
    <mergeCell ref="R139:T139"/>
    <mergeCell ref="A138:H138"/>
    <mergeCell ref="I138:K138"/>
    <mergeCell ref="L138:M138"/>
    <mergeCell ref="N138:O138"/>
    <mergeCell ref="P138:Q138"/>
    <mergeCell ref="R138:T138"/>
    <mergeCell ref="A120:H120"/>
    <mergeCell ref="S120:T120"/>
    <mergeCell ref="A121:H121"/>
    <mergeCell ref="S121:T121"/>
    <mergeCell ref="A136:AE136"/>
    <mergeCell ref="A137:H137"/>
    <mergeCell ref="I137:K137"/>
    <mergeCell ref="L137:M137"/>
    <mergeCell ref="N137:O137"/>
    <mergeCell ref="P137:Q137"/>
    <mergeCell ref="R137:T137"/>
    <mergeCell ref="W137:X137"/>
    <mergeCell ref="A135:H135"/>
    <mergeCell ref="S135:T135"/>
    <mergeCell ref="AD125:AD126"/>
    <mergeCell ref="AE125:AE126"/>
    <mergeCell ref="L126:M126"/>
    <mergeCell ref="N126:O126"/>
    <mergeCell ref="P126:Q126"/>
    <mergeCell ref="W126:X126"/>
    <mergeCell ref="A119:H119"/>
    <mergeCell ref="I119:K119"/>
    <mergeCell ref="L119:M119"/>
    <mergeCell ref="N119:O119"/>
    <mergeCell ref="P119:Q119"/>
    <mergeCell ref="R119:T119"/>
    <mergeCell ref="A118:H118"/>
    <mergeCell ref="I118:K118"/>
    <mergeCell ref="L118:M118"/>
    <mergeCell ref="N118:O118"/>
    <mergeCell ref="P118:Q118"/>
    <mergeCell ref="R118:T118"/>
    <mergeCell ref="A117:H117"/>
    <mergeCell ref="I117:K117"/>
    <mergeCell ref="L117:M117"/>
    <mergeCell ref="N117:O117"/>
    <mergeCell ref="P117:Q117"/>
    <mergeCell ref="R117:T117"/>
    <mergeCell ref="A116:H116"/>
    <mergeCell ref="I116:K116"/>
    <mergeCell ref="L116:M116"/>
    <mergeCell ref="N116:O116"/>
    <mergeCell ref="P116:Q116"/>
    <mergeCell ref="R116:T116"/>
    <mergeCell ref="A115:H115"/>
    <mergeCell ref="I115:K115"/>
    <mergeCell ref="L115:M115"/>
    <mergeCell ref="N115:O115"/>
    <mergeCell ref="P115:Q115"/>
    <mergeCell ref="R115:T115"/>
    <mergeCell ref="A114:H114"/>
    <mergeCell ref="I114:K114"/>
    <mergeCell ref="L114:M114"/>
    <mergeCell ref="N114:O114"/>
    <mergeCell ref="P114:Q114"/>
    <mergeCell ref="R114:T114"/>
    <mergeCell ref="A113:H113"/>
    <mergeCell ref="I113:K113"/>
    <mergeCell ref="L113:M113"/>
    <mergeCell ref="N113:O113"/>
    <mergeCell ref="P113:Q113"/>
    <mergeCell ref="R113:T113"/>
    <mergeCell ref="A95:H95"/>
    <mergeCell ref="S95:T95"/>
    <mergeCell ref="A96:H96"/>
    <mergeCell ref="S96:T96"/>
    <mergeCell ref="A111:AE111"/>
    <mergeCell ref="A112:H112"/>
    <mergeCell ref="I112:K112"/>
    <mergeCell ref="L112:M112"/>
    <mergeCell ref="N112:O112"/>
    <mergeCell ref="P112:Q112"/>
    <mergeCell ref="R112:T112"/>
    <mergeCell ref="W112:X112"/>
    <mergeCell ref="A110:H110"/>
    <mergeCell ref="S110:T110"/>
    <mergeCell ref="AD100:AD101"/>
    <mergeCell ref="AE100:AE101"/>
    <mergeCell ref="L101:M101"/>
    <mergeCell ref="N101:O101"/>
    <mergeCell ref="P101:Q101"/>
    <mergeCell ref="W101:X101"/>
    <mergeCell ref="A97:AE97"/>
    <mergeCell ref="A98:AE98"/>
    <mergeCell ref="A99:AB99"/>
    <mergeCell ref="AC99:AE99"/>
    <mergeCell ref="A100:H101"/>
    <mergeCell ref="I100:K101"/>
    <mergeCell ref="A94:H94"/>
    <mergeCell ref="I94:K94"/>
    <mergeCell ref="L94:M94"/>
    <mergeCell ref="N94:O94"/>
    <mergeCell ref="P94:Q94"/>
    <mergeCell ref="R94:T94"/>
    <mergeCell ref="A93:H93"/>
    <mergeCell ref="I93:K93"/>
    <mergeCell ref="L93:M93"/>
    <mergeCell ref="N93:O93"/>
    <mergeCell ref="P93:Q93"/>
    <mergeCell ref="R93:T93"/>
    <mergeCell ref="A92:H92"/>
    <mergeCell ref="I92:K92"/>
    <mergeCell ref="L92:M92"/>
    <mergeCell ref="N92:O92"/>
    <mergeCell ref="P92:Q92"/>
    <mergeCell ref="R92:T92"/>
    <mergeCell ref="A91:H91"/>
    <mergeCell ref="I91:K91"/>
    <mergeCell ref="L91:M91"/>
    <mergeCell ref="N91:O91"/>
    <mergeCell ref="P91:Q91"/>
    <mergeCell ref="R91:T91"/>
    <mergeCell ref="A90:H90"/>
    <mergeCell ref="I90:K90"/>
    <mergeCell ref="L90:M90"/>
    <mergeCell ref="N90:O90"/>
    <mergeCell ref="P90:Q90"/>
    <mergeCell ref="R90:T90"/>
    <mergeCell ref="A89:H89"/>
    <mergeCell ref="I89:K89"/>
    <mergeCell ref="L89:M89"/>
    <mergeCell ref="N89:O89"/>
    <mergeCell ref="P89:Q89"/>
    <mergeCell ref="R89:T89"/>
    <mergeCell ref="A71:H71"/>
    <mergeCell ref="S71:T71"/>
    <mergeCell ref="A72:H72"/>
    <mergeCell ref="S72:T72"/>
    <mergeCell ref="A87:AE87"/>
    <mergeCell ref="A88:H88"/>
    <mergeCell ref="I88:K88"/>
    <mergeCell ref="L88:M88"/>
    <mergeCell ref="N88:O88"/>
    <mergeCell ref="P88:Q88"/>
    <mergeCell ref="R88:T88"/>
    <mergeCell ref="W88:X88"/>
    <mergeCell ref="A86:H86"/>
    <mergeCell ref="S86:T86"/>
    <mergeCell ref="A70:H70"/>
    <mergeCell ref="I70:K70"/>
    <mergeCell ref="L70:M70"/>
    <mergeCell ref="N70:O70"/>
    <mergeCell ref="P70:Q70"/>
    <mergeCell ref="R70:T70"/>
    <mergeCell ref="AD76:AD77"/>
    <mergeCell ref="AE76:AE77"/>
    <mergeCell ref="L77:M77"/>
    <mergeCell ref="N77:O77"/>
    <mergeCell ref="P77:Q77"/>
    <mergeCell ref="W77:X77"/>
    <mergeCell ref="A73:AE73"/>
    <mergeCell ref="A74:AE74"/>
    <mergeCell ref="A75:AB75"/>
    <mergeCell ref="AC75:AE75"/>
    <mergeCell ref="A76:H77"/>
    <mergeCell ref="I76:K77"/>
    <mergeCell ref="A69:H69"/>
    <mergeCell ref="I69:K69"/>
    <mergeCell ref="L69:M69"/>
    <mergeCell ref="N69:O69"/>
    <mergeCell ref="P69:Q69"/>
    <mergeCell ref="R69:T69"/>
    <mergeCell ref="A68:H68"/>
    <mergeCell ref="I68:K68"/>
    <mergeCell ref="L68:M68"/>
    <mergeCell ref="N68:O68"/>
    <mergeCell ref="P68:Q68"/>
    <mergeCell ref="R68:T68"/>
    <mergeCell ref="A67:H67"/>
    <mergeCell ref="I67:K67"/>
    <mergeCell ref="L67:M67"/>
    <mergeCell ref="N67:O67"/>
    <mergeCell ref="P67:Q67"/>
    <mergeCell ref="R67:T67"/>
    <mergeCell ref="A63:AE63"/>
    <mergeCell ref="A64:H64"/>
    <mergeCell ref="I64:K64"/>
    <mergeCell ref="L64:M64"/>
    <mergeCell ref="N64:O64"/>
    <mergeCell ref="P64:Q64"/>
    <mergeCell ref="R64:T64"/>
    <mergeCell ref="W64:X64"/>
    <mergeCell ref="A62:H62"/>
    <mergeCell ref="S62:T62"/>
    <mergeCell ref="A48:H48"/>
    <mergeCell ref="I48:K48"/>
    <mergeCell ref="L48:M48"/>
    <mergeCell ref="N48:O48"/>
    <mergeCell ref="P48:Q48"/>
    <mergeCell ref="R48:T48"/>
    <mergeCell ref="AD52:AD53"/>
    <mergeCell ref="AE52:AE53"/>
    <mergeCell ref="L53:M53"/>
    <mergeCell ref="N53:O53"/>
    <mergeCell ref="P53:Q53"/>
    <mergeCell ref="W53:X53"/>
    <mergeCell ref="A51:AB51"/>
    <mergeCell ref="AC51:AE51"/>
    <mergeCell ref="A52:H53"/>
    <mergeCell ref="I52:K53"/>
    <mergeCell ref="L52:Q52"/>
    <mergeCell ref="R52:T53"/>
    <mergeCell ref="U52:Y52"/>
    <mergeCell ref="Z52:AC52"/>
    <mergeCell ref="A54:AE54"/>
    <mergeCell ref="A55:H55"/>
    <mergeCell ref="A47:H47"/>
    <mergeCell ref="I47:K47"/>
    <mergeCell ref="L47:M47"/>
    <mergeCell ref="N47:O47"/>
    <mergeCell ref="P47:Q47"/>
    <mergeCell ref="R47:T47"/>
    <mergeCell ref="A46:H46"/>
    <mergeCell ref="I46:K46"/>
    <mergeCell ref="L46:M46"/>
    <mergeCell ref="N46:O46"/>
    <mergeCell ref="P46:Q46"/>
    <mergeCell ref="R46:T46"/>
    <mergeCell ref="A45:H45"/>
    <mergeCell ref="I45:K45"/>
    <mergeCell ref="L45:M45"/>
    <mergeCell ref="N45:O45"/>
    <mergeCell ref="P45:Q45"/>
    <mergeCell ref="R45:T45"/>
    <mergeCell ref="A44:H44"/>
    <mergeCell ref="I44:K44"/>
    <mergeCell ref="L44:M44"/>
    <mergeCell ref="N44:O44"/>
    <mergeCell ref="P44:Q44"/>
    <mergeCell ref="R44:T44"/>
    <mergeCell ref="A43:H43"/>
    <mergeCell ref="I43:K43"/>
    <mergeCell ref="L43:M43"/>
    <mergeCell ref="N43:O43"/>
    <mergeCell ref="P43:Q43"/>
    <mergeCell ref="R43:T43"/>
    <mergeCell ref="A41:AE41"/>
    <mergeCell ref="A42:H42"/>
    <mergeCell ref="I42:K42"/>
    <mergeCell ref="L42:M42"/>
    <mergeCell ref="N42:O42"/>
    <mergeCell ref="P42:Q42"/>
    <mergeCell ref="R42:T42"/>
    <mergeCell ref="W42:X42"/>
    <mergeCell ref="W43:X43"/>
    <mergeCell ref="A40:H40"/>
    <mergeCell ref="S40:T40"/>
    <mergeCell ref="T1:AE1"/>
    <mergeCell ref="P2:AE2"/>
    <mergeCell ref="O3:AE3"/>
    <mergeCell ref="T4:AE4"/>
    <mergeCell ref="A18:H18"/>
    <mergeCell ref="S18:T18"/>
    <mergeCell ref="A26:H26"/>
    <mergeCell ref="I26:K26"/>
    <mergeCell ref="L26:M26"/>
    <mergeCell ref="N26:O26"/>
    <mergeCell ref="P26:Q26"/>
    <mergeCell ref="R26:T26"/>
    <mergeCell ref="A25:H25"/>
    <mergeCell ref="I25:K25"/>
    <mergeCell ref="L25:M25"/>
    <mergeCell ref="N25:O25"/>
    <mergeCell ref="P25:Q25"/>
    <mergeCell ref="R25:T25"/>
    <mergeCell ref="A24:H24"/>
    <mergeCell ref="I24:K24"/>
    <mergeCell ref="L24:M24"/>
    <mergeCell ref="N24:O24"/>
    <mergeCell ref="P24:Q24"/>
    <mergeCell ref="R24:T24"/>
    <mergeCell ref="A23:H23"/>
    <mergeCell ref="I23:K23"/>
    <mergeCell ref="L23:M23"/>
    <mergeCell ref="N23:O23"/>
    <mergeCell ref="P23:Q23"/>
    <mergeCell ref="R23:T23"/>
    <mergeCell ref="A22:H22"/>
    <mergeCell ref="I22:K22"/>
    <mergeCell ref="L22:M22"/>
    <mergeCell ref="N22:O22"/>
    <mergeCell ref="P22:Q22"/>
    <mergeCell ref="R22:T22"/>
    <mergeCell ref="A21:H21"/>
    <mergeCell ref="I21:K21"/>
    <mergeCell ref="L21:M21"/>
    <mergeCell ref="N21:O21"/>
    <mergeCell ref="P21:Q21"/>
    <mergeCell ref="R21:T21"/>
    <mergeCell ref="A19:AE19"/>
    <mergeCell ref="A20:H20"/>
    <mergeCell ref="I20:K20"/>
    <mergeCell ref="L20:M20"/>
    <mergeCell ref="N20:O20"/>
    <mergeCell ref="P20:Q20"/>
    <mergeCell ref="R20:T20"/>
    <mergeCell ref="W20:X20"/>
    <mergeCell ref="L9:M9"/>
    <mergeCell ref="N9:O9"/>
    <mergeCell ref="P9:Q9"/>
    <mergeCell ref="W9:X9"/>
    <mergeCell ref="A7:AB7"/>
    <mergeCell ref="AC7:AE7"/>
    <mergeCell ref="A8:H9"/>
    <mergeCell ref="I8:K9"/>
    <mergeCell ref="L8:Q8"/>
    <mergeCell ref="R8:T9"/>
    <mergeCell ref="U8:Y8"/>
    <mergeCell ref="Z8:AC8"/>
    <mergeCell ref="AD8:AD9"/>
    <mergeCell ref="AE8:AE9"/>
    <mergeCell ref="A10:AE10"/>
    <mergeCell ref="A11:H11"/>
    <mergeCell ref="I11:K11"/>
    <mergeCell ref="L11:M11"/>
    <mergeCell ref="N11:O11"/>
    <mergeCell ref="P11:Q11"/>
    <mergeCell ref="R11:T11"/>
    <mergeCell ref="W11:X11"/>
    <mergeCell ref="W12:X12"/>
    <mergeCell ref="A13:H13"/>
    <mergeCell ref="I13:K13"/>
    <mergeCell ref="L13:M13"/>
    <mergeCell ref="N13:O13"/>
    <mergeCell ref="P13:Q13"/>
    <mergeCell ref="R13:T13"/>
    <mergeCell ref="A12:H12"/>
    <mergeCell ref="I12:K12"/>
    <mergeCell ref="L12:M12"/>
    <mergeCell ref="N12:O12"/>
    <mergeCell ref="P12:Q12"/>
    <mergeCell ref="R12:T12"/>
    <mergeCell ref="W13:X13"/>
    <mergeCell ref="A14:H14"/>
    <mergeCell ref="I14:K14"/>
    <mergeCell ref="L14:M14"/>
    <mergeCell ref="N14:O14"/>
    <mergeCell ref="P14:Q14"/>
    <mergeCell ref="R14:T14"/>
    <mergeCell ref="W14:X14"/>
    <mergeCell ref="A15:H15"/>
    <mergeCell ref="I15:K15"/>
    <mergeCell ref="L15:M15"/>
    <mergeCell ref="N15:O15"/>
    <mergeCell ref="P15:Q15"/>
    <mergeCell ref="R15:T15"/>
    <mergeCell ref="W15:X15"/>
    <mergeCell ref="W16:X16"/>
    <mergeCell ref="A17:H17"/>
    <mergeCell ref="I17:K17"/>
    <mergeCell ref="L17:M17"/>
    <mergeCell ref="N17:O17"/>
    <mergeCell ref="P17:Q17"/>
    <mergeCell ref="R17:T17"/>
    <mergeCell ref="A16:H16"/>
    <mergeCell ref="I16:K16"/>
    <mergeCell ref="L16:M16"/>
    <mergeCell ref="N16:O16"/>
    <mergeCell ref="P16:Q16"/>
    <mergeCell ref="R16:T16"/>
    <mergeCell ref="W17:X17"/>
    <mergeCell ref="AD30:AD31"/>
    <mergeCell ref="AE30:AE31"/>
    <mergeCell ref="L31:M31"/>
    <mergeCell ref="N31:O31"/>
    <mergeCell ref="P31:Q31"/>
    <mergeCell ref="W31:X31"/>
    <mergeCell ref="A29:AB29"/>
    <mergeCell ref="AC29:AE29"/>
    <mergeCell ref="A30:H31"/>
    <mergeCell ref="I30:K31"/>
    <mergeCell ref="L30:Q30"/>
    <mergeCell ref="R30:T31"/>
    <mergeCell ref="U30:Y30"/>
    <mergeCell ref="Z30:AC30"/>
    <mergeCell ref="A27:H27"/>
    <mergeCell ref="S27:T27"/>
    <mergeCell ref="A28:H28"/>
    <mergeCell ref="S28:T28"/>
    <mergeCell ref="A32:AE32"/>
    <mergeCell ref="A33:H33"/>
    <mergeCell ref="I33:K33"/>
    <mergeCell ref="L33:M33"/>
    <mergeCell ref="N33:O33"/>
    <mergeCell ref="P33:Q33"/>
    <mergeCell ref="R33:T33"/>
    <mergeCell ref="W33:X33"/>
    <mergeCell ref="W34:X34"/>
    <mergeCell ref="A35:H35"/>
    <mergeCell ref="I35:K35"/>
    <mergeCell ref="L35:M35"/>
    <mergeCell ref="N35:O35"/>
    <mergeCell ref="P35:Q35"/>
    <mergeCell ref="R35:T35"/>
    <mergeCell ref="A34:H34"/>
    <mergeCell ref="I34:K34"/>
    <mergeCell ref="L34:M34"/>
    <mergeCell ref="N34:O34"/>
    <mergeCell ref="P34:Q34"/>
    <mergeCell ref="R34:T34"/>
    <mergeCell ref="W35:X35"/>
    <mergeCell ref="A36:H36"/>
    <mergeCell ref="I36:K36"/>
    <mergeCell ref="L36:M36"/>
    <mergeCell ref="N36:O36"/>
    <mergeCell ref="P36:Q36"/>
    <mergeCell ref="R36:T36"/>
    <mergeCell ref="W36:X36"/>
    <mergeCell ref="A37:H37"/>
    <mergeCell ref="I37:K37"/>
    <mergeCell ref="L37:M37"/>
    <mergeCell ref="N37:O37"/>
    <mergeCell ref="P37:Q37"/>
    <mergeCell ref="R37:T37"/>
    <mergeCell ref="W37:X37"/>
    <mergeCell ref="W38:X38"/>
    <mergeCell ref="A39:H39"/>
    <mergeCell ref="I39:K39"/>
    <mergeCell ref="L39:M39"/>
    <mergeCell ref="N39:O39"/>
    <mergeCell ref="P39:Q39"/>
    <mergeCell ref="R39:T39"/>
    <mergeCell ref="A38:H38"/>
    <mergeCell ref="I38:K38"/>
    <mergeCell ref="L38:M38"/>
    <mergeCell ref="N38:O38"/>
    <mergeCell ref="P38:Q38"/>
    <mergeCell ref="R38:T38"/>
    <mergeCell ref="W39:X39"/>
    <mergeCell ref="I55:K55"/>
    <mergeCell ref="L55:M55"/>
    <mergeCell ref="N55:O55"/>
    <mergeCell ref="P55:Q55"/>
    <mergeCell ref="R55:T55"/>
    <mergeCell ref="W55:X55"/>
    <mergeCell ref="W56:X56"/>
    <mergeCell ref="A57:H57"/>
    <mergeCell ref="I57:K57"/>
    <mergeCell ref="L57:M57"/>
    <mergeCell ref="N57:O57"/>
    <mergeCell ref="P57:Q57"/>
    <mergeCell ref="R57:T57"/>
    <mergeCell ref="A56:H56"/>
    <mergeCell ref="I56:K56"/>
    <mergeCell ref="L56:M56"/>
    <mergeCell ref="N56:O56"/>
    <mergeCell ref="P56:Q56"/>
    <mergeCell ref="R56:T56"/>
    <mergeCell ref="W57:X57"/>
    <mergeCell ref="A58:H58"/>
    <mergeCell ref="I58:K58"/>
    <mergeCell ref="L58:M58"/>
    <mergeCell ref="N58:O58"/>
    <mergeCell ref="P58:Q58"/>
    <mergeCell ref="R58:T58"/>
    <mergeCell ref="W58:X58"/>
    <mergeCell ref="A59:H59"/>
    <mergeCell ref="I59:K59"/>
    <mergeCell ref="L59:M59"/>
    <mergeCell ref="N59:O59"/>
    <mergeCell ref="P59:Q59"/>
    <mergeCell ref="R59:T59"/>
    <mergeCell ref="W59:X59"/>
    <mergeCell ref="W60:X60"/>
    <mergeCell ref="A61:H61"/>
    <mergeCell ref="I61:K61"/>
    <mergeCell ref="L61:M61"/>
    <mergeCell ref="N61:O61"/>
    <mergeCell ref="P61:Q61"/>
    <mergeCell ref="R61:T61"/>
    <mergeCell ref="A60:H60"/>
    <mergeCell ref="I60:K60"/>
    <mergeCell ref="L60:M60"/>
    <mergeCell ref="N60:O60"/>
    <mergeCell ref="P60:Q60"/>
    <mergeCell ref="R60:T60"/>
    <mergeCell ref="W61:X61"/>
    <mergeCell ref="L76:Q76"/>
    <mergeCell ref="R76:T77"/>
    <mergeCell ref="U76:Y76"/>
    <mergeCell ref="Z76:AC76"/>
    <mergeCell ref="A78:AE78"/>
    <mergeCell ref="A79:H79"/>
    <mergeCell ref="I79:K79"/>
    <mergeCell ref="L79:M79"/>
    <mergeCell ref="N79:O79"/>
    <mergeCell ref="P79:Q79"/>
    <mergeCell ref="R79:T79"/>
    <mergeCell ref="W79:X79"/>
    <mergeCell ref="W80:X80"/>
    <mergeCell ref="A81:H81"/>
    <mergeCell ref="I81:K81"/>
    <mergeCell ref="L81:M81"/>
    <mergeCell ref="N81:O81"/>
    <mergeCell ref="P81:Q81"/>
    <mergeCell ref="R81:T81"/>
    <mergeCell ref="A80:H80"/>
    <mergeCell ref="I80:K80"/>
    <mergeCell ref="L80:M80"/>
    <mergeCell ref="N80:O80"/>
    <mergeCell ref="P80:Q80"/>
    <mergeCell ref="R80:T80"/>
    <mergeCell ref="W81:X81"/>
    <mergeCell ref="A82:H82"/>
    <mergeCell ref="I82:K82"/>
    <mergeCell ref="L82:M82"/>
    <mergeCell ref="N82:O82"/>
    <mergeCell ref="P82:Q82"/>
    <mergeCell ref="R82:T82"/>
    <mergeCell ref="W82:X82"/>
    <mergeCell ref="A83:H83"/>
    <mergeCell ref="I83:K83"/>
    <mergeCell ref="L83:M83"/>
    <mergeCell ref="N83:O83"/>
    <mergeCell ref="P83:Q83"/>
    <mergeCell ref="R83:T83"/>
    <mergeCell ref="W83:X83"/>
    <mergeCell ref="W84:X84"/>
    <mergeCell ref="A85:H85"/>
    <mergeCell ref="I85:K85"/>
    <mergeCell ref="L85:M85"/>
    <mergeCell ref="N85:O85"/>
    <mergeCell ref="P85:Q85"/>
    <mergeCell ref="R85:T85"/>
    <mergeCell ref="A84:H84"/>
    <mergeCell ref="I84:K84"/>
    <mergeCell ref="L84:M84"/>
    <mergeCell ref="N84:O84"/>
    <mergeCell ref="P84:Q84"/>
    <mergeCell ref="R84:T84"/>
    <mergeCell ref="W85:X85"/>
    <mergeCell ref="L100:Q100"/>
    <mergeCell ref="R100:T101"/>
    <mergeCell ref="U100:Y100"/>
    <mergeCell ref="Z100:AC100"/>
    <mergeCell ref="A102:AE102"/>
    <mergeCell ref="A103:H103"/>
    <mergeCell ref="I103:K103"/>
    <mergeCell ref="L103:M103"/>
    <mergeCell ref="N103:O103"/>
    <mergeCell ref="P103:Q103"/>
    <mergeCell ref="R103:T103"/>
    <mergeCell ref="W103:X103"/>
    <mergeCell ref="W104:X104"/>
    <mergeCell ref="A105:H105"/>
    <mergeCell ref="I105:K105"/>
    <mergeCell ref="L105:M105"/>
    <mergeCell ref="N105:O105"/>
    <mergeCell ref="P105:Q105"/>
    <mergeCell ref="R105:T105"/>
    <mergeCell ref="A104:H104"/>
    <mergeCell ref="I104:K104"/>
    <mergeCell ref="L104:M104"/>
    <mergeCell ref="N104:O104"/>
    <mergeCell ref="P104:Q104"/>
    <mergeCell ref="R104:T104"/>
    <mergeCell ref="W105:X105"/>
    <mergeCell ref="A106:H106"/>
    <mergeCell ref="I106:K106"/>
    <mergeCell ref="L106:M106"/>
    <mergeCell ref="N106:O106"/>
    <mergeCell ref="P106:Q106"/>
    <mergeCell ref="R106:T106"/>
    <mergeCell ref="W106:X106"/>
    <mergeCell ref="A107:H107"/>
    <mergeCell ref="I107:K107"/>
    <mergeCell ref="L107:M107"/>
    <mergeCell ref="N107:O107"/>
    <mergeCell ref="P107:Q107"/>
    <mergeCell ref="R107:T107"/>
    <mergeCell ref="W107:X107"/>
    <mergeCell ref="W108:X108"/>
    <mergeCell ref="A109:H109"/>
    <mergeCell ref="I109:K109"/>
    <mergeCell ref="L109:M109"/>
    <mergeCell ref="N109:O109"/>
    <mergeCell ref="P109:Q109"/>
    <mergeCell ref="R109:T109"/>
    <mergeCell ref="A108:H108"/>
    <mergeCell ref="I108:K108"/>
    <mergeCell ref="L108:M108"/>
    <mergeCell ref="N108:O108"/>
    <mergeCell ref="P108:Q108"/>
    <mergeCell ref="R108:T108"/>
    <mergeCell ref="W109:X109"/>
    <mergeCell ref="N128:O128"/>
    <mergeCell ref="P128:Q128"/>
    <mergeCell ref="R128:T128"/>
    <mergeCell ref="W128:X128"/>
    <mergeCell ref="W129:X129"/>
    <mergeCell ref="A130:H130"/>
    <mergeCell ref="I130:K130"/>
    <mergeCell ref="L130:M130"/>
    <mergeCell ref="N130:O130"/>
    <mergeCell ref="P130:Q130"/>
    <mergeCell ref="R130:T130"/>
    <mergeCell ref="A129:H129"/>
    <mergeCell ref="I129:K129"/>
    <mergeCell ref="L129:M129"/>
    <mergeCell ref="N129:O129"/>
    <mergeCell ref="P129:Q129"/>
    <mergeCell ref="R129:T129"/>
    <mergeCell ref="W130:X130"/>
    <mergeCell ref="A131:H131"/>
    <mergeCell ref="I131:K131"/>
    <mergeCell ref="L131:M131"/>
    <mergeCell ref="N131:O131"/>
    <mergeCell ref="P131:Q131"/>
    <mergeCell ref="R131:T131"/>
    <mergeCell ref="W131:X131"/>
    <mergeCell ref="A132:H132"/>
    <mergeCell ref="I132:K132"/>
    <mergeCell ref="L132:M132"/>
    <mergeCell ref="N132:O132"/>
    <mergeCell ref="P132:Q132"/>
    <mergeCell ref="R132:T132"/>
    <mergeCell ref="W132:X132"/>
    <mergeCell ref="W133:X133"/>
    <mergeCell ref="A134:H134"/>
    <mergeCell ref="I134:K134"/>
    <mergeCell ref="L134:M134"/>
    <mergeCell ref="N134:O134"/>
    <mergeCell ref="P134:Q134"/>
    <mergeCell ref="R134:T134"/>
    <mergeCell ref="A133:H133"/>
    <mergeCell ref="I133:K133"/>
    <mergeCell ref="L133:M133"/>
    <mergeCell ref="N133:O133"/>
    <mergeCell ref="P133:Q133"/>
    <mergeCell ref="R133:T133"/>
    <mergeCell ref="W134:X134"/>
    <mergeCell ref="L149:Q149"/>
    <mergeCell ref="R149:T150"/>
    <mergeCell ref="U149:Y149"/>
    <mergeCell ref="Z149:AC149"/>
    <mergeCell ref="A151:AE151"/>
    <mergeCell ref="A152:H152"/>
    <mergeCell ref="I152:K152"/>
    <mergeCell ref="L152:M152"/>
    <mergeCell ref="N152:O152"/>
    <mergeCell ref="P152:Q152"/>
    <mergeCell ref="R152:T152"/>
    <mergeCell ref="W152:X152"/>
    <mergeCell ref="W153:X153"/>
    <mergeCell ref="A154:H154"/>
    <mergeCell ref="I154:K154"/>
    <mergeCell ref="L154:M154"/>
    <mergeCell ref="N154:O154"/>
    <mergeCell ref="P154:Q154"/>
    <mergeCell ref="R154:T154"/>
    <mergeCell ref="A153:H153"/>
    <mergeCell ref="I153:K153"/>
    <mergeCell ref="L153:M153"/>
    <mergeCell ref="N153:O153"/>
    <mergeCell ref="P153:Q153"/>
    <mergeCell ref="R153:T153"/>
    <mergeCell ref="W154:X154"/>
    <mergeCell ref="A155:H155"/>
    <mergeCell ref="I155:K155"/>
    <mergeCell ref="L155:M155"/>
    <mergeCell ref="N155:O155"/>
    <mergeCell ref="P155:Q155"/>
    <mergeCell ref="R155:T155"/>
    <mergeCell ref="W155:X155"/>
    <mergeCell ref="A156:H156"/>
    <mergeCell ref="I156:K156"/>
    <mergeCell ref="L156:M156"/>
    <mergeCell ref="N156:O156"/>
    <mergeCell ref="P156:Q156"/>
    <mergeCell ref="R156:T156"/>
    <mergeCell ref="W156:X156"/>
    <mergeCell ref="W157:X157"/>
    <mergeCell ref="A158:H158"/>
    <mergeCell ref="I158:K158"/>
    <mergeCell ref="L158:M158"/>
    <mergeCell ref="N158:O158"/>
    <mergeCell ref="P158:Q158"/>
    <mergeCell ref="R158:T158"/>
    <mergeCell ref="A157:H157"/>
    <mergeCell ref="I157:K157"/>
    <mergeCell ref="L157:M157"/>
    <mergeCell ref="N157:O157"/>
    <mergeCell ref="P157:Q157"/>
    <mergeCell ref="R157:T157"/>
    <mergeCell ref="W158:X158"/>
    <mergeCell ref="A159:H159"/>
    <mergeCell ref="I159:K159"/>
    <mergeCell ref="L159:M159"/>
    <mergeCell ref="N159:O159"/>
    <mergeCell ref="P159:Q159"/>
    <mergeCell ref="R159:T159"/>
    <mergeCell ref="W159:X159"/>
    <mergeCell ref="AD173:AD174"/>
    <mergeCell ref="AE173:AE174"/>
    <mergeCell ref="L174:M174"/>
    <mergeCell ref="N174:O174"/>
    <mergeCell ref="P174:Q174"/>
    <mergeCell ref="W174:X174"/>
    <mergeCell ref="A173:H174"/>
    <mergeCell ref="I173:K174"/>
    <mergeCell ref="L173:Q173"/>
    <mergeCell ref="R173:T174"/>
    <mergeCell ref="U173:Y173"/>
    <mergeCell ref="Z173:AC173"/>
    <mergeCell ref="A169:H169"/>
    <mergeCell ref="S169:T169"/>
    <mergeCell ref="A170:H170"/>
    <mergeCell ref="S170:T170"/>
    <mergeCell ref="A172:AB172"/>
    <mergeCell ref="AC172:AE172"/>
    <mergeCell ref="A165:H165"/>
    <mergeCell ref="I165:K165"/>
    <mergeCell ref="L165:M165"/>
    <mergeCell ref="N165:O165"/>
    <mergeCell ref="P165:Q165"/>
    <mergeCell ref="R165:T165"/>
    <mergeCell ref="A164:H164"/>
    <mergeCell ref="R178:T178"/>
    <mergeCell ref="A177:H177"/>
    <mergeCell ref="I177:K177"/>
    <mergeCell ref="L177:M177"/>
    <mergeCell ref="N177:O177"/>
    <mergeCell ref="P177:Q177"/>
    <mergeCell ref="R177:T177"/>
    <mergeCell ref="W178:X178"/>
    <mergeCell ref="A179:H179"/>
    <mergeCell ref="I179:K179"/>
    <mergeCell ref="L179:M179"/>
    <mergeCell ref="N179:O179"/>
    <mergeCell ref="P179:Q179"/>
    <mergeCell ref="R179:T179"/>
    <mergeCell ref="W179:X179"/>
    <mergeCell ref="A180:H180"/>
    <mergeCell ref="I180:K180"/>
    <mergeCell ref="L180:M180"/>
    <mergeCell ref="N180:O180"/>
    <mergeCell ref="P180:Q180"/>
    <mergeCell ref="R180:T180"/>
    <mergeCell ref="W180:X180"/>
    <mergeCell ref="W181:X181"/>
    <mergeCell ref="A182:H182"/>
    <mergeCell ref="I182:K182"/>
    <mergeCell ref="L182:M182"/>
    <mergeCell ref="N182:O182"/>
    <mergeCell ref="P182:Q182"/>
    <mergeCell ref="R182:T182"/>
    <mergeCell ref="A181:H181"/>
    <mergeCell ref="I181:K181"/>
    <mergeCell ref="L181:M181"/>
    <mergeCell ref="N181:O181"/>
    <mergeCell ref="P181:Q181"/>
    <mergeCell ref="R181:T181"/>
    <mergeCell ref="W182:X182"/>
    <mergeCell ref="AD197:AD198"/>
    <mergeCell ref="AE197:AE198"/>
    <mergeCell ref="L198:M198"/>
    <mergeCell ref="N198:O198"/>
    <mergeCell ref="P198:Q198"/>
    <mergeCell ref="W198:X198"/>
    <mergeCell ref="A194:AE194"/>
    <mergeCell ref="A195:AE195"/>
    <mergeCell ref="A196:AB196"/>
    <mergeCell ref="AC196:AE196"/>
    <mergeCell ref="A197:H198"/>
    <mergeCell ref="I197:K198"/>
    <mergeCell ref="L197:Q197"/>
    <mergeCell ref="R197:T198"/>
    <mergeCell ref="U197:Y197"/>
    <mergeCell ref="Z197:AC197"/>
    <mergeCell ref="A187:H187"/>
    <mergeCell ref="I187:K187"/>
    <mergeCell ref="A199:AE199"/>
    <mergeCell ref="A200:H200"/>
    <mergeCell ref="I200:K200"/>
    <mergeCell ref="L200:M200"/>
    <mergeCell ref="N200:O200"/>
    <mergeCell ref="P200:Q200"/>
    <mergeCell ref="R200:T200"/>
    <mergeCell ref="W200:X200"/>
    <mergeCell ref="W201:X201"/>
    <mergeCell ref="A202:H202"/>
    <mergeCell ref="I202:K202"/>
    <mergeCell ref="L202:M202"/>
    <mergeCell ref="N202:O202"/>
    <mergeCell ref="P202:Q202"/>
    <mergeCell ref="R202:T202"/>
    <mergeCell ref="A201:H201"/>
    <mergeCell ref="I201:K201"/>
    <mergeCell ref="L201:M201"/>
    <mergeCell ref="N201:O201"/>
    <mergeCell ref="P201:Q201"/>
    <mergeCell ref="R201:T201"/>
    <mergeCell ref="W202:X202"/>
    <mergeCell ref="A203:H203"/>
    <mergeCell ref="I203:K203"/>
    <mergeCell ref="L203:M203"/>
    <mergeCell ref="N203:O203"/>
    <mergeCell ref="P203:Q203"/>
    <mergeCell ref="R203:T203"/>
    <mergeCell ref="W203:X203"/>
    <mergeCell ref="A204:H204"/>
    <mergeCell ref="I204:K204"/>
    <mergeCell ref="L204:M204"/>
    <mergeCell ref="N204:O204"/>
    <mergeCell ref="P204:Q204"/>
    <mergeCell ref="R204:T204"/>
    <mergeCell ref="W204:X204"/>
    <mergeCell ref="W205:X205"/>
    <mergeCell ref="A206:H206"/>
    <mergeCell ref="I206:K206"/>
    <mergeCell ref="L206:M206"/>
    <mergeCell ref="N206:O206"/>
    <mergeCell ref="P206:Q206"/>
    <mergeCell ref="R206:T206"/>
    <mergeCell ref="A205:H205"/>
    <mergeCell ref="I205:K205"/>
    <mergeCell ref="L205:M205"/>
    <mergeCell ref="N205:O205"/>
    <mergeCell ref="P205:Q205"/>
    <mergeCell ref="R205:T205"/>
    <mergeCell ref="W206:X206"/>
    <mergeCell ref="Z219:AC219"/>
    <mergeCell ref="A216:H216"/>
    <mergeCell ref="S216:T216"/>
    <mergeCell ref="A217:H217"/>
    <mergeCell ref="S217:T217"/>
    <mergeCell ref="A221:AE221"/>
    <mergeCell ref="A222:H222"/>
    <mergeCell ref="I222:K222"/>
    <mergeCell ref="L222:M222"/>
    <mergeCell ref="N222:O222"/>
    <mergeCell ref="P222:Q222"/>
    <mergeCell ref="R222:T222"/>
    <mergeCell ref="W222:X222"/>
    <mergeCell ref="W223:X223"/>
    <mergeCell ref="A224:H224"/>
    <mergeCell ref="I224:K224"/>
    <mergeCell ref="L224:M224"/>
    <mergeCell ref="N224:O224"/>
    <mergeCell ref="P224:Q224"/>
    <mergeCell ref="R224:T224"/>
    <mergeCell ref="A223:H223"/>
    <mergeCell ref="I223:K223"/>
    <mergeCell ref="L223:M223"/>
    <mergeCell ref="N223:O223"/>
    <mergeCell ref="P223:Q223"/>
    <mergeCell ref="R223:T223"/>
    <mergeCell ref="W224:X224"/>
    <mergeCell ref="A225:H225"/>
    <mergeCell ref="I225:K225"/>
    <mergeCell ref="L225:M225"/>
    <mergeCell ref="N225:O225"/>
    <mergeCell ref="P225:Q225"/>
    <mergeCell ref="R225:T225"/>
    <mergeCell ref="W225:X225"/>
    <mergeCell ref="A226:H226"/>
    <mergeCell ref="I226:K226"/>
    <mergeCell ref="L226:M226"/>
    <mergeCell ref="N226:O226"/>
    <mergeCell ref="P226:Q226"/>
    <mergeCell ref="R226:T226"/>
    <mergeCell ref="W226:X226"/>
    <mergeCell ref="W227:X227"/>
    <mergeCell ref="A228:H228"/>
    <mergeCell ref="A242:AB242"/>
    <mergeCell ref="A241:AE241"/>
    <mergeCell ref="AC242:AE242"/>
    <mergeCell ref="I228:K228"/>
    <mergeCell ref="L228:M228"/>
    <mergeCell ref="N228:O228"/>
    <mergeCell ref="P228:Q228"/>
    <mergeCell ref="R228:T228"/>
    <mergeCell ref="A227:H227"/>
    <mergeCell ref="I227:K227"/>
    <mergeCell ref="L227:M227"/>
    <mergeCell ref="N227:O227"/>
    <mergeCell ref="P227:Q227"/>
    <mergeCell ref="R227:T227"/>
    <mergeCell ref="W228:X228"/>
    <mergeCell ref="A232:H232"/>
  </mergeCells>
  <pageMargins left="0.39" right="0.39" top="0.39" bottom="0.39" header="0.5" footer="0.5"/>
  <pageSetup paperSize="9" scale="83" fitToHeight="0" orientation="landscape" r:id="rId1"/>
  <rowBreaks count="5" manualBreakCount="5">
    <brk id="50" max="16383" man="1"/>
    <brk id="98" max="16383" man="1"/>
    <brk id="147" max="16383" man="1"/>
    <brk id="195" max="16383" man="1"/>
    <brk id="2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fl15</dc:creator>
  <cp:lastModifiedBy>Татьяна</cp:lastModifiedBy>
  <cp:lastPrinted>2020-08-27T00:00:06Z</cp:lastPrinted>
  <dcterms:created xsi:type="dcterms:W3CDTF">2020-08-25T02:45:23Z</dcterms:created>
  <dcterms:modified xsi:type="dcterms:W3CDTF">2020-09-23T22:54:58Z</dcterms:modified>
</cp:coreProperties>
</file>